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1.xml" ContentType="application/vnd.openxmlformats-officedocument.drawingml.chart+xml"/>
  <Override PartName="/xl/drawings/drawing1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96" windowWidth="20616" windowHeight="11640" tabRatio="852"/>
  </bookViews>
  <sheets>
    <sheet name="01-1.2" sheetId="1" r:id="rId1"/>
    <sheet name="02-1.2" sheetId="2" r:id="rId2"/>
    <sheet name="03" sheetId="3" r:id="rId3"/>
    <sheet name="04" sheetId="4" r:id="rId4"/>
    <sheet name="05" sheetId="5" r:id="rId5"/>
    <sheet name="06-1" sheetId="7" r:id="rId6"/>
    <sheet name="06-2" sheetId="8" r:id="rId7"/>
    <sheet name="07-1.2.3" sheetId="9" r:id="rId8"/>
    <sheet name="08-1-3" sheetId="6" r:id="rId9"/>
    <sheet name="09-1" sheetId="10" r:id="rId10"/>
    <sheet name="09-2" sheetId="11" r:id="rId11"/>
    <sheet name="10" sheetId="12" r:id="rId12"/>
    <sheet name="11" sheetId="13" r:id="rId13"/>
    <sheet name="12" sheetId="14" r:id="rId14"/>
    <sheet name="13-1.2" sheetId="15" r:id="rId15"/>
    <sheet name="14" sheetId="16" r:id="rId16"/>
    <sheet name="15" sheetId="17" r:id="rId17"/>
    <sheet name="16" sheetId="18" r:id="rId18"/>
    <sheet name="17-1.2" sheetId="19" r:id="rId19"/>
  </sheets>
  <definedNames>
    <definedName name="_xlnm.Print_Area" localSheetId="0">'01-1.2'!$A$1:$S$19</definedName>
    <definedName name="_xlnm.Print_Area" localSheetId="1">'02-1.2'!$A$1:$M$20</definedName>
    <definedName name="_xlnm.Print_Area" localSheetId="3">'04'!$A$1:$G$26</definedName>
    <definedName name="_xlnm.Print_Area" localSheetId="4">'05'!$A$1:$H$20</definedName>
    <definedName name="_xlnm.Print_Area" localSheetId="5">'06-1'!$A$1:$H$9</definedName>
    <definedName name="_xlnm.Print_Area" localSheetId="6">'06-2'!$A$1:$H$19</definedName>
    <definedName name="_xlnm.Print_Area" localSheetId="7">'07-1.2.3'!$A$1:$AB$29</definedName>
    <definedName name="_xlnm.Print_Area" localSheetId="8">'08-1-3'!$A$1:$Q$26</definedName>
    <definedName name="_xlnm.Print_Area" localSheetId="10">'09-2'!$A$1:$G$26</definedName>
    <definedName name="_xlnm.Print_Area" localSheetId="11">'10'!$A$1:$H$24</definedName>
    <definedName name="_xlnm.Print_Area" localSheetId="12">'11'!$A$1:$H$29</definedName>
    <definedName name="_xlnm.Print_Area" localSheetId="14">'13-1.2'!$A$1:$N$18</definedName>
    <definedName name="_xlnm.Print_Area" localSheetId="16">'15'!$A$1:$B$26</definedName>
    <definedName name="_xlnm.Print_Area" localSheetId="17">'16'!$A$1:$C$27</definedName>
    <definedName name="_xlnm.Print_Area" localSheetId="18">'17-1.2'!$A$1:$K$26</definedName>
  </definedNames>
  <calcPr calcId="152511"/>
</workbook>
</file>

<file path=xl/calcChain.xml><?xml version="1.0" encoding="utf-8"?>
<calcChain xmlns="http://schemas.openxmlformats.org/spreadsheetml/2006/main">
  <c r="D3" i="17" l="1"/>
  <c r="G15" i="13" l="1"/>
  <c r="G16" i="13"/>
  <c r="B24" i="13" l="1"/>
  <c r="C5" i="19" l="1"/>
  <c r="C9" i="19"/>
  <c r="C8" i="19"/>
  <c r="C7" i="19"/>
  <c r="C6" i="19"/>
  <c r="B9" i="19"/>
  <c r="B8" i="19"/>
  <c r="B7" i="19"/>
  <c r="B6" i="19"/>
  <c r="F5" i="19"/>
  <c r="E5" i="19"/>
  <c r="D5" i="19"/>
  <c r="B10" i="13" l="1"/>
  <c r="H22" i="19" l="1"/>
  <c r="B5" i="19"/>
  <c r="B8" i="12"/>
  <c r="B7" i="12"/>
  <c r="B6" i="12"/>
  <c r="B5" i="12"/>
  <c r="B4" i="12"/>
  <c r="B8" i="11"/>
  <c r="B7" i="11"/>
  <c r="B6" i="11"/>
  <c r="B5" i="11"/>
  <c r="B4" i="11"/>
  <c r="B9" i="10"/>
  <c r="B8" i="10"/>
  <c r="B7" i="10"/>
  <c r="B6" i="10"/>
  <c r="B5" i="10"/>
  <c r="K21" i="19" l="1"/>
  <c r="J21" i="19"/>
  <c r="H2" i="17"/>
  <c r="G3" i="17" l="1"/>
  <c r="F3" i="17"/>
  <c r="E3" i="17"/>
  <c r="H21" i="19"/>
  <c r="H23" i="19"/>
  <c r="I21" i="19" l="1"/>
  <c r="I23" i="19"/>
  <c r="I22" i="19"/>
  <c r="B9" i="2"/>
  <c r="B8" i="2"/>
  <c r="B7" i="2"/>
  <c r="B6" i="2"/>
  <c r="B5" i="2"/>
  <c r="E24" i="13" l="1"/>
  <c r="F24" i="13"/>
  <c r="C24" i="13"/>
  <c r="G23" i="13"/>
  <c r="G22" i="13"/>
  <c r="G21" i="13"/>
  <c r="G20" i="13"/>
  <c r="G19" i="13"/>
  <c r="G18" i="13"/>
  <c r="G17" i="13"/>
  <c r="G14" i="13"/>
  <c r="G13" i="13"/>
  <c r="G24" i="13" l="1"/>
  <c r="D24" i="13" l="1"/>
  <c r="H3" i="17" l="1"/>
  <c r="C10" i="13" l="1"/>
  <c r="D10" i="13"/>
  <c r="E10" i="13"/>
  <c r="F10" i="13"/>
  <c r="H24" i="19"/>
  <c r="I24" i="19" s="1"/>
  <c r="H25" i="19"/>
  <c r="I25" i="19" s="1"/>
</calcChain>
</file>

<file path=xl/sharedStrings.xml><?xml version="1.0" encoding="utf-8"?>
<sst xmlns="http://schemas.openxmlformats.org/spreadsheetml/2006/main" count="583" uniqueCount="350">
  <si>
    <t>※薬局は年度末現在</t>
    <phoneticPr fontId="2"/>
  </si>
  <si>
    <t>-</t>
    <phoneticPr fontId="2"/>
  </si>
  <si>
    <t>病床</t>
    <rPh sb="0" eb="2">
      <t>ビョウショウ</t>
    </rPh>
    <phoneticPr fontId="2"/>
  </si>
  <si>
    <t>施設</t>
    <rPh sb="0" eb="2">
      <t>シセツ</t>
    </rPh>
    <phoneticPr fontId="2"/>
  </si>
  <si>
    <t>感染症</t>
    <rPh sb="0" eb="3">
      <t>カンセンショウ</t>
    </rPh>
    <phoneticPr fontId="2"/>
  </si>
  <si>
    <t>療養</t>
    <rPh sb="0" eb="2">
      <t>リョウヨウ</t>
    </rPh>
    <phoneticPr fontId="2"/>
  </si>
  <si>
    <t>結核</t>
    <rPh sb="0" eb="2">
      <t>ケッカク</t>
    </rPh>
    <phoneticPr fontId="2"/>
  </si>
  <si>
    <t>精神</t>
    <rPh sb="0" eb="2">
      <t>セイシン</t>
    </rPh>
    <phoneticPr fontId="2"/>
  </si>
  <si>
    <t>一般</t>
    <rPh sb="0" eb="2">
      <t>イッパン</t>
    </rPh>
    <phoneticPr fontId="2"/>
  </si>
  <si>
    <t>総数</t>
    <rPh sb="0" eb="2">
      <t>ソウスウ</t>
    </rPh>
    <phoneticPr fontId="2"/>
  </si>
  <si>
    <t>無床診療所</t>
    <rPh sb="0" eb="1">
      <t>ム</t>
    </rPh>
    <rPh sb="1" eb="2">
      <t>ユカ</t>
    </rPh>
    <rPh sb="2" eb="5">
      <t>シンリョウジョ</t>
    </rPh>
    <phoneticPr fontId="2"/>
  </si>
  <si>
    <t>有床
診療所</t>
    <rPh sb="0" eb="1">
      <t>ユウ</t>
    </rPh>
    <rPh sb="1" eb="2">
      <t>ユカ</t>
    </rPh>
    <rPh sb="3" eb="6">
      <t>シンリョウジョ</t>
    </rPh>
    <phoneticPr fontId="2"/>
  </si>
  <si>
    <t>病棟別病床数</t>
    <rPh sb="0" eb="2">
      <t>ビョウトウ</t>
    </rPh>
    <rPh sb="2" eb="3">
      <t>ベツ</t>
    </rPh>
    <rPh sb="3" eb="5">
      <t>ビョウショウ</t>
    </rPh>
    <rPh sb="5" eb="6">
      <t>スウ</t>
    </rPh>
    <phoneticPr fontId="2"/>
  </si>
  <si>
    <t>薬局※</t>
    <rPh sb="0" eb="2">
      <t>ヤッキョク</t>
    </rPh>
    <phoneticPr fontId="2"/>
  </si>
  <si>
    <t>歯科診療所</t>
    <rPh sb="0" eb="2">
      <t>シカ</t>
    </rPh>
    <rPh sb="2" eb="4">
      <t>シンリョウ</t>
    </rPh>
    <rPh sb="4" eb="5">
      <t>ショ</t>
    </rPh>
    <phoneticPr fontId="2"/>
  </si>
  <si>
    <t>一般診療所</t>
    <rPh sb="0" eb="2">
      <t>イッパン</t>
    </rPh>
    <rPh sb="2" eb="5">
      <t>シンリョウジョ</t>
    </rPh>
    <phoneticPr fontId="2"/>
  </si>
  <si>
    <t>病院</t>
    <rPh sb="0" eb="2">
      <t>ビョウイン</t>
    </rPh>
    <phoneticPr fontId="2"/>
  </si>
  <si>
    <t>医療施設</t>
    <rPh sb="0" eb="2">
      <t>イリョウ</t>
    </rPh>
    <rPh sb="2" eb="4">
      <t>シセツ</t>
    </rPh>
    <phoneticPr fontId="2"/>
  </si>
  <si>
    <t>資料：健康課</t>
    <rPh sb="0" eb="2">
      <t>シリョウ</t>
    </rPh>
    <rPh sb="3" eb="5">
      <t>ケンコウ</t>
    </rPh>
    <rPh sb="5" eb="6">
      <t>カ</t>
    </rPh>
    <phoneticPr fontId="2"/>
  </si>
  <si>
    <t>2,683.32㎡</t>
    <phoneticPr fontId="2"/>
  </si>
  <si>
    <t>1,040.31㎡</t>
    <phoneticPr fontId="2"/>
  </si>
  <si>
    <t>石浜字岐路21</t>
    <rPh sb="0" eb="2">
      <t>イシハマ</t>
    </rPh>
    <rPh sb="2" eb="3">
      <t>アザ</t>
    </rPh>
    <rPh sb="3" eb="5">
      <t>キロ</t>
    </rPh>
    <phoneticPr fontId="2"/>
  </si>
  <si>
    <t>備考</t>
    <rPh sb="0" eb="2">
      <t>ビコウ</t>
    </rPh>
    <phoneticPr fontId="2"/>
  </si>
  <si>
    <t>敷地面積</t>
    <rPh sb="0" eb="2">
      <t>シキチ</t>
    </rPh>
    <rPh sb="2" eb="4">
      <t>メンセキ</t>
    </rPh>
    <phoneticPr fontId="2"/>
  </si>
  <si>
    <t>所在地</t>
    <rPh sb="0" eb="3">
      <t>ショザイチ</t>
    </rPh>
    <phoneticPr fontId="2"/>
  </si>
  <si>
    <t>保健センターの概要</t>
    <rPh sb="0" eb="2">
      <t>ホケン</t>
    </rPh>
    <rPh sb="7" eb="9">
      <t>ガイヨウ</t>
    </rPh>
    <phoneticPr fontId="2"/>
  </si>
  <si>
    <t>　保健・衛生</t>
    <rPh sb="1" eb="3">
      <t>ホケン</t>
    </rPh>
    <rPh sb="4" eb="6">
      <t>エイセイ</t>
    </rPh>
    <phoneticPr fontId="2"/>
  </si>
  <si>
    <r>
      <t>献血量（</t>
    </r>
    <r>
      <rPr>
        <sz val="7"/>
        <rFont val="MT Extra"/>
        <family val="1"/>
        <charset val="2"/>
      </rPr>
      <t>l</t>
    </r>
    <r>
      <rPr>
        <sz val="7"/>
        <rFont val="ＭＳ 明朝"/>
        <family val="1"/>
        <charset val="128"/>
      </rPr>
      <t>）</t>
    </r>
    <rPh sb="0" eb="2">
      <t>ケンケツ</t>
    </rPh>
    <rPh sb="2" eb="3">
      <t>リョウ</t>
    </rPh>
    <phoneticPr fontId="2"/>
  </si>
  <si>
    <t>献血者数</t>
    <rPh sb="0" eb="2">
      <t>ケンケツ</t>
    </rPh>
    <rPh sb="2" eb="3">
      <t>シャ</t>
    </rPh>
    <rPh sb="3" eb="4">
      <t>スウ</t>
    </rPh>
    <phoneticPr fontId="2"/>
  </si>
  <si>
    <t>回数</t>
    <rPh sb="0" eb="2">
      <t>カイスウ</t>
    </rPh>
    <phoneticPr fontId="2"/>
  </si>
  <si>
    <t>献血</t>
    <rPh sb="0" eb="2">
      <t>ケンケツ</t>
    </rPh>
    <phoneticPr fontId="2"/>
  </si>
  <si>
    <t>准
看護師</t>
    <rPh sb="0" eb="1">
      <t>ジュン</t>
    </rPh>
    <rPh sb="2" eb="4">
      <t>カンゴ</t>
    </rPh>
    <rPh sb="4" eb="5">
      <t>シ</t>
    </rPh>
    <phoneticPr fontId="2"/>
  </si>
  <si>
    <t>看護師</t>
    <rPh sb="0" eb="2">
      <t>カンゴ</t>
    </rPh>
    <rPh sb="2" eb="3">
      <t>シ</t>
    </rPh>
    <phoneticPr fontId="2"/>
  </si>
  <si>
    <t>助産師</t>
    <rPh sb="0" eb="2">
      <t>ジョサン</t>
    </rPh>
    <rPh sb="2" eb="3">
      <t>シ</t>
    </rPh>
    <phoneticPr fontId="2"/>
  </si>
  <si>
    <t>保健師</t>
    <rPh sb="0" eb="2">
      <t>ホケン</t>
    </rPh>
    <rPh sb="2" eb="3">
      <t>シ</t>
    </rPh>
    <phoneticPr fontId="2"/>
  </si>
  <si>
    <t>薬剤師</t>
    <rPh sb="0" eb="3">
      <t>ヤクザイシ</t>
    </rPh>
    <phoneticPr fontId="2"/>
  </si>
  <si>
    <t>歯科
医師</t>
    <rPh sb="0" eb="2">
      <t>シカ</t>
    </rPh>
    <rPh sb="3" eb="5">
      <t>イシ</t>
    </rPh>
    <phoneticPr fontId="2"/>
  </si>
  <si>
    <t>医師</t>
    <rPh sb="0" eb="2">
      <t>イシ</t>
    </rPh>
    <phoneticPr fontId="2"/>
  </si>
  <si>
    <t>医療関係従事者</t>
    <rPh sb="0" eb="2">
      <t>イリョウ</t>
    </rPh>
    <rPh sb="2" eb="4">
      <t>カンケイ</t>
    </rPh>
    <rPh sb="4" eb="7">
      <t>ジュウジシャ</t>
    </rPh>
    <phoneticPr fontId="2"/>
  </si>
  <si>
    <t>率
（％）</t>
    <rPh sb="0" eb="1">
      <t>リツ</t>
    </rPh>
    <phoneticPr fontId="2"/>
  </si>
  <si>
    <t>人数</t>
    <rPh sb="0" eb="2">
      <t>ニンズウ</t>
    </rPh>
    <phoneticPr fontId="2"/>
  </si>
  <si>
    <t>要精検
要観察
要指導児</t>
    <rPh sb="0" eb="1">
      <t>ヨウ</t>
    </rPh>
    <rPh sb="1" eb="2">
      <t>セイ</t>
    </rPh>
    <rPh sb="2" eb="3">
      <t>ケン</t>
    </rPh>
    <rPh sb="4" eb="5">
      <t>ヨウ</t>
    </rPh>
    <rPh sb="5" eb="7">
      <t>カンサツ</t>
    </rPh>
    <rPh sb="8" eb="9">
      <t>ヨウ</t>
    </rPh>
    <rPh sb="9" eb="11">
      <t>シドウ</t>
    </rPh>
    <rPh sb="11" eb="12">
      <t>ジ</t>
    </rPh>
    <phoneticPr fontId="2"/>
  </si>
  <si>
    <t>受健児</t>
    <rPh sb="0" eb="1">
      <t>ジュ</t>
    </rPh>
    <rPh sb="1" eb="2">
      <t>ケン</t>
    </rPh>
    <rPh sb="2" eb="3">
      <t>ジ</t>
    </rPh>
    <phoneticPr fontId="2"/>
  </si>
  <si>
    <t>インフルエンザ</t>
    <phoneticPr fontId="2"/>
  </si>
  <si>
    <t>乳幼児</t>
    <rPh sb="0" eb="3">
      <t>ニュウヨウジ</t>
    </rPh>
    <phoneticPr fontId="2"/>
  </si>
  <si>
    <t>年長児</t>
    <rPh sb="0" eb="2">
      <t>ネンチョウ</t>
    </rPh>
    <rPh sb="2" eb="3">
      <t>ジ</t>
    </rPh>
    <phoneticPr fontId="2"/>
  </si>
  <si>
    <t>幼児</t>
    <rPh sb="0" eb="2">
      <t>ヨウジ</t>
    </rPh>
    <phoneticPr fontId="2"/>
  </si>
  <si>
    <t>小６</t>
    <rPh sb="0" eb="1">
      <t>ショウ</t>
    </rPh>
    <phoneticPr fontId="2"/>
  </si>
  <si>
    <t>被接種者数</t>
    <rPh sb="0" eb="1">
      <t>ヒ</t>
    </rPh>
    <rPh sb="1" eb="3">
      <t>セッシュ</t>
    </rPh>
    <rPh sb="3" eb="4">
      <t>シャ</t>
    </rPh>
    <rPh sb="4" eb="5">
      <t>スウ</t>
    </rPh>
    <phoneticPr fontId="2"/>
  </si>
  <si>
    <t>対象者</t>
    <rPh sb="0" eb="3">
      <t>タイショウシャ</t>
    </rPh>
    <phoneticPr fontId="2"/>
  </si>
  <si>
    <t>予防接種</t>
    <rPh sb="0" eb="2">
      <t>ヨボウ</t>
    </rPh>
    <rPh sb="2" eb="4">
      <t>セッシュ</t>
    </rPh>
    <phoneticPr fontId="2"/>
  </si>
  <si>
    <t>要精検者数</t>
    <rPh sb="0" eb="1">
      <t>ヨウ</t>
    </rPh>
    <rPh sb="1" eb="2">
      <t>セイ</t>
    </rPh>
    <rPh sb="2" eb="3">
      <t>ケン</t>
    </rPh>
    <rPh sb="3" eb="4">
      <t>シャ</t>
    </rPh>
    <rPh sb="4" eb="5">
      <t>スウ</t>
    </rPh>
    <phoneticPr fontId="2"/>
  </si>
  <si>
    <t>受診者数</t>
    <rPh sb="0" eb="3">
      <t>ジュシンシャ</t>
    </rPh>
    <rPh sb="3" eb="4">
      <t>スウ</t>
    </rPh>
    <phoneticPr fontId="2"/>
  </si>
  <si>
    <t>がん検診</t>
    <rPh sb="2" eb="4">
      <t>ケンシン</t>
    </rPh>
    <phoneticPr fontId="2"/>
  </si>
  <si>
    <t>受診率（％）</t>
    <rPh sb="0" eb="2">
      <t>ジュシン</t>
    </rPh>
    <rPh sb="2" eb="3">
      <t>リツ</t>
    </rPh>
    <phoneticPr fontId="2"/>
  </si>
  <si>
    <t>対象者数</t>
    <rPh sb="0" eb="3">
      <t>タイショウシャ</t>
    </rPh>
    <rPh sb="3" eb="4">
      <t>スウ</t>
    </rPh>
    <phoneticPr fontId="2"/>
  </si>
  <si>
    <r>
      <t>後期高齢者医療健康診査</t>
    </r>
    <r>
      <rPr>
        <sz val="8"/>
        <rFont val="ＭＳ ゴシック"/>
        <family val="3"/>
        <charset val="128"/>
      </rPr>
      <t>（後期高齢者医療保険加入者）</t>
    </r>
    <rPh sb="0" eb="2">
      <t>コウキ</t>
    </rPh>
    <rPh sb="2" eb="5">
      <t>コウレイシャ</t>
    </rPh>
    <rPh sb="5" eb="7">
      <t>イリョウ</t>
    </rPh>
    <rPh sb="7" eb="9">
      <t>ケンコウ</t>
    </rPh>
    <rPh sb="9" eb="11">
      <t>シンサ</t>
    </rPh>
    <rPh sb="12" eb="14">
      <t>コウキ</t>
    </rPh>
    <rPh sb="14" eb="17">
      <t>コウレイシャ</t>
    </rPh>
    <rPh sb="17" eb="19">
      <t>イリョウ</t>
    </rPh>
    <rPh sb="19" eb="21">
      <t>ホケン</t>
    </rPh>
    <rPh sb="21" eb="24">
      <t>カニュウシャ</t>
    </rPh>
    <phoneticPr fontId="2"/>
  </si>
  <si>
    <t>動機付け</t>
    <rPh sb="0" eb="3">
      <t>ドウキヅ</t>
    </rPh>
    <phoneticPr fontId="2"/>
  </si>
  <si>
    <t>積極的</t>
    <rPh sb="0" eb="3">
      <t>セッキョクテキ</t>
    </rPh>
    <phoneticPr fontId="2"/>
  </si>
  <si>
    <t>最終評価
面接人数</t>
    <rPh sb="0" eb="2">
      <t>サイシュウ</t>
    </rPh>
    <rPh sb="2" eb="4">
      <t>ヒョウカ</t>
    </rPh>
    <rPh sb="5" eb="7">
      <t>メンセツ</t>
    </rPh>
    <rPh sb="7" eb="9">
      <t>ニンズウ</t>
    </rPh>
    <phoneticPr fontId="2"/>
  </si>
  <si>
    <t>初回
面接人数</t>
    <rPh sb="0" eb="2">
      <t>ショカイ</t>
    </rPh>
    <rPh sb="3" eb="5">
      <t>メンセツ</t>
    </rPh>
    <rPh sb="5" eb="7">
      <t>ニンズウ</t>
    </rPh>
    <phoneticPr fontId="2"/>
  </si>
  <si>
    <t>支援方法</t>
    <rPh sb="0" eb="2">
      <t>シエン</t>
    </rPh>
    <rPh sb="2" eb="4">
      <t>ホウホウ</t>
    </rPh>
    <phoneticPr fontId="2"/>
  </si>
  <si>
    <t>該当</t>
    <rPh sb="0" eb="2">
      <t>ガイトウ</t>
    </rPh>
    <phoneticPr fontId="2"/>
  </si>
  <si>
    <t>予備群</t>
    <rPh sb="0" eb="2">
      <t>ヨビ</t>
    </rPh>
    <rPh sb="2" eb="3">
      <t>グン</t>
    </rPh>
    <phoneticPr fontId="2"/>
  </si>
  <si>
    <t>非該当</t>
    <rPh sb="0" eb="1">
      <t>ヒ</t>
    </rPh>
    <rPh sb="1" eb="3">
      <t>ガイトウ</t>
    </rPh>
    <phoneticPr fontId="2"/>
  </si>
  <si>
    <t>メタボ判定</t>
    <rPh sb="3" eb="5">
      <t>ハンテイ</t>
    </rPh>
    <phoneticPr fontId="2"/>
  </si>
  <si>
    <t>受診率
（％）</t>
    <rPh sb="0" eb="2">
      <t>ジュシン</t>
    </rPh>
    <rPh sb="2" eb="3">
      <t>リツ</t>
    </rPh>
    <phoneticPr fontId="2"/>
  </si>
  <si>
    <t>要精検者数</t>
    <rPh sb="0" eb="1">
      <t>ヨウ</t>
    </rPh>
    <rPh sb="1" eb="2">
      <t>セイ</t>
    </rPh>
    <rPh sb="2" eb="3">
      <t>ケン</t>
    </rPh>
    <rPh sb="3" eb="4">
      <t>シャ</t>
    </rPh>
    <rPh sb="4" eb="5">
      <t>カズ</t>
    </rPh>
    <phoneticPr fontId="2"/>
  </si>
  <si>
    <t>受検者数</t>
    <rPh sb="0" eb="2">
      <t>ジュケン</t>
    </rPh>
    <rPh sb="2" eb="3">
      <t>シャ</t>
    </rPh>
    <rPh sb="3" eb="4">
      <t>スウ</t>
    </rPh>
    <phoneticPr fontId="2"/>
  </si>
  <si>
    <t>率（％）</t>
    <rPh sb="0" eb="1">
      <t>リツ</t>
    </rPh>
    <phoneticPr fontId="2"/>
  </si>
  <si>
    <t>要医療</t>
    <rPh sb="0" eb="1">
      <t>ヨウ</t>
    </rPh>
    <rPh sb="1" eb="3">
      <t>イリョウ</t>
    </rPh>
    <phoneticPr fontId="2"/>
  </si>
  <si>
    <t>異常なし</t>
    <rPh sb="0" eb="2">
      <t>イジョウ</t>
    </rPh>
    <phoneticPr fontId="2"/>
  </si>
  <si>
    <t>要指導</t>
    <rPh sb="0" eb="1">
      <t>ヨウ</t>
    </rPh>
    <rPh sb="1" eb="3">
      <t>シドウ</t>
    </rPh>
    <phoneticPr fontId="2"/>
  </si>
  <si>
    <t>要観察</t>
    <rPh sb="0" eb="1">
      <t>ヨウ</t>
    </rPh>
    <rPh sb="1" eb="3">
      <t>カンサツ</t>
    </rPh>
    <phoneticPr fontId="2"/>
  </si>
  <si>
    <t>受検者</t>
    <rPh sb="0" eb="2">
      <t>ジュケン</t>
    </rPh>
    <rPh sb="2" eb="3">
      <t>シャ</t>
    </rPh>
    <phoneticPr fontId="2"/>
  </si>
  <si>
    <t>実施
会場数</t>
    <rPh sb="0" eb="2">
      <t>ジッシ</t>
    </rPh>
    <rPh sb="3" eb="5">
      <t>カイジョウ</t>
    </rPh>
    <rPh sb="5" eb="6">
      <t>スウ</t>
    </rPh>
    <phoneticPr fontId="2"/>
  </si>
  <si>
    <t>要精検</t>
    <rPh sb="0" eb="1">
      <t>ヨウ</t>
    </rPh>
    <rPh sb="1" eb="2">
      <t>セイ</t>
    </rPh>
    <rPh sb="2" eb="3">
      <t>ケン</t>
    </rPh>
    <phoneticPr fontId="2"/>
  </si>
  <si>
    <t>受診者</t>
    <rPh sb="0" eb="3">
      <t>ジュシンシャ</t>
    </rPh>
    <phoneticPr fontId="2"/>
  </si>
  <si>
    <t>虫歯のない子</t>
    <rPh sb="0" eb="2">
      <t>ムシバ</t>
    </rPh>
    <rPh sb="5" eb="6">
      <t>コ</t>
    </rPh>
    <phoneticPr fontId="2"/>
  </si>
  <si>
    <t>受健児</t>
    <rPh sb="0" eb="1">
      <t>ウケ</t>
    </rPh>
    <rPh sb="1" eb="3">
      <t>ケンジ</t>
    </rPh>
    <phoneticPr fontId="2"/>
  </si>
  <si>
    <t>保育園年長</t>
    <rPh sb="0" eb="3">
      <t>ホイクエン</t>
    </rPh>
    <rPh sb="3" eb="5">
      <t>ネンチョウ</t>
    </rPh>
    <phoneticPr fontId="2"/>
  </si>
  <si>
    <t>保育園年中</t>
    <rPh sb="0" eb="3">
      <t>ホイクエン</t>
    </rPh>
    <rPh sb="3" eb="5">
      <t>ネンジュウ</t>
    </rPh>
    <phoneticPr fontId="2"/>
  </si>
  <si>
    <t>保育園年少</t>
    <rPh sb="0" eb="3">
      <t>ホイクエン</t>
    </rPh>
    <rPh sb="3" eb="5">
      <t>ネンショウ</t>
    </rPh>
    <phoneticPr fontId="2"/>
  </si>
  <si>
    <t>歯科健診</t>
    <rPh sb="0" eb="2">
      <t>シカ</t>
    </rPh>
    <rPh sb="2" eb="4">
      <t>ケンシン</t>
    </rPh>
    <phoneticPr fontId="2"/>
  </si>
  <si>
    <t>資料：環境課</t>
    <rPh sb="0" eb="2">
      <t>シリョウ</t>
    </rPh>
    <rPh sb="3" eb="5">
      <t>カンキョウ</t>
    </rPh>
    <rPh sb="5" eb="6">
      <t>カ</t>
    </rPh>
    <phoneticPr fontId="2"/>
  </si>
  <si>
    <t>浄化槽</t>
    <rPh sb="0" eb="3">
      <t>ジョウカソウ</t>
    </rPh>
    <phoneticPr fontId="2"/>
  </si>
  <si>
    <t>浄化槽汚泥</t>
    <rPh sb="0" eb="3">
      <t>ジョウカソウ</t>
    </rPh>
    <rPh sb="3" eb="5">
      <t>オデイ</t>
    </rPh>
    <phoneticPr fontId="2"/>
  </si>
  <si>
    <t>生し尿</t>
    <rPh sb="0" eb="1">
      <t>ナマ</t>
    </rPh>
    <rPh sb="2" eb="3">
      <t>ニョウ</t>
    </rPh>
    <phoneticPr fontId="2"/>
  </si>
  <si>
    <t>不燃物</t>
    <rPh sb="0" eb="3">
      <t>フネンブツ</t>
    </rPh>
    <phoneticPr fontId="2"/>
  </si>
  <si>
    <t>可燃物</t>
    <rPh sb="0" eb="3">
      <t>カネンブツ</t>
    </rPh>
    <phoneticPr fontId="2"/>
  </si>
  <si>
    <r>
      <t>し尿処理（k</t>
    </r>
    <r>
      <rPr>
        <sz val="7"/>
        <rFont val="MT Extra"/>
        <family val="1"/>
        <charset val="2"/>
      </rPr>
      <t>l</t>
    </r>
    <r>
      <rPr>
        <sz val="7"/>
        <rFont val="ＭＳ 明朝"/>
        <family val="1"/>
        <charset val="128"/>
      </rPr>
      <t>）</t>
    </r>
    <rPh sb="1" eb="2">
      <t>ニョウ</t>
    </rPh>
    <rPh sb="2" eb="4">
      <t>ショリ</t>
    </rPh>
    <phoneticPr fontId="2"/>
  </si>
  <si>
    <t>ごみ処理（ｔ）</t>
    <rPh sb="2" eb="4">
      <t>ショリ</t>
    </rPh>
    <phoneticPr fontId="2"/>
  </si>
  <si>
    <t>紙布類</t>
    <rPh sb="0" eb="1">
      <t>カミ</t>
    </rPh>
    <rPh sb="1" eb="2">
      <t>ギレ</t>
    </rPh>
    <rPh sb="2" eb="3">
      <t>タグイ</t>
    </rPh>
    <phoneticPr fontId="2"/>
  </si>
  <si>
    <t>金属類</t>
    <rPh sb="0" eb="2">
      <t>キンゾク</t>
    </rPh>
    <rPh sb="2" eb="3">
      <t>ルイ</t>
    </rPh>
    <phoneticPr fontId="2"/>
  </si>
  <si>
    <t>総　数</t>
    <rPh sb="0" eb="1">
      <t>フサ</t>
    </rPh>
    <rPh sb="2" eb="3">
      <t>カズ</t>
    </rPh>
    <phoneticPr fontId="2"/>
  </si>
  <si>
    <t>単位：㎏</t>
    <rPh sb="0" eb="2">
      <t>タンイ</t>
    </rPh>
    <phoneticPr fontId="2"/>
  </si>
  <si>
    <t>総計</t>
    <rPh sb="0" eb="2">
      <t>ソウケイ</t>
    </rPh>
    <phoneticPr fontId="2"/>
  </si>
  <si>
    <t>ペットボトル</t>
    <phoneticPr fontId="2"/>
  </si>
  <si>
    <t>紙布類</t>
    <rPh sb="0" eb="1">
      <t>カミ</t>
    </rPh>
    <rPh sb="1" eb="2">
      <t>ヌノ</t>
    </rPh>
    <rPh sb="2" eb="3">
      <t>ルイ</t>
    </rPh>
    <phoneticPr fontId="2"/>
  </si>
  <si>
    <t>アルミ類</t>
    <rPh sb="3" eb="4">
      <t>ルイ</t>
    </rPh>
    <phoneticPr fontId="2"/>
  </si>
  <si>
    <t>計</t>
    <rPh sb="0" eb="1">
      <t>ケイ</t>
    </rPh>
    <phoneticPr fontId="2"/>
  </si>
  <si>
    <t>その他</t>
    <rPh sb="2" eb="3">
      <t>タ</t>
    </rPh>
    <phoneticPr fontId="2"/>
  </si>
  <si>
    <t>藤江</t>
    <rPh sb="0" eb="2">
      <t>フジエ</t>
    </rPh>
    <phoneticPr fontId="2"/>
  </si>
  <si>
    <t>生路</t>
    <rPh sb="0" eb="2">
      <t>イクジ</t>
    </rPh>
    <phoneticPr fontId="2"/>
  </si>
  <si>
    <t>石浜西</t>
    <rPh sb="0" eb="2">
      <t>イシハマ</t>
    </rPh>
    <rPh sb="2" eb="3">
      <t>ニシ</t>
    </rPh>
    <phoneticPr fontId="2"/>
  </si>
  <si>
    <t>石浜中</t>
    <rPh sb="0" eb="2">
      <t>イシハマ</t>
    </rPh>
    <rPh sb="2" eb="3">
      <t>ナカ</t>
    </rPh>
    <phoneticPr fontId="2"/>
  </si>
  <si>
    <t>石浜東</t>
    <rPh sb="0" eb="2">
      <t>イシハマ</t>
    </rPh>
    <rPh sb="2" eb="3">
      <t>ヒガシ</t>
    </rPh>
    <phoneticPr fontId="2"/>
  </si>
  <si>
    <t>緒川</t>
    <rPh sb="0" eb="2">
      <t>オガワ</t>
    </rPh>
    <phoneticPr fontId="2"/>
  </si>
  <si>
    <t>森岡</t>
    <rPh sb="0" eb="2">
      <t>モリオカ</t>
    </rPh>
    <phoneticPr fontId="2"/>
  </si>
  <si>
    <t>地区別資源ごみ回収量</t>
    <rPh sb="0" eb="2">
      <t>チク</t>
    </rPh>
    <rPh sb="2" eb="3">
      <t>ベツ</t>
    </rPh>
    <rPh sb="3" eb="5">
      <t>シゲン</t>
    </rPh>
    <rPh sb="7" eb="9">
      <t>カイシュウ</t>
    </rPh>
    <rPh sb="9" eb="10">
      <t>リョウ</t>
    </rPh>
    <phoneticPr fontId="2"/>
  </si>
  <si>
    <t>処理能力</t>
    <rPh sb="0" eb="2">
      <t>ショリ</t>
    </rPh>
    <rPh sb="2" eb="4">
      <t>ノウリョク</t>
    </rPh>
    <phoneticPr fontId="2"/>
  </si>
  <si>
    <t>処理棟3,757㎡　管理棟794㎡</t>
    <rPh sb="0" eb="2">
      <t>ショリ</t>
    </rPh>
    <rPh sb="2" eb="3">
      <t>トウ</t>
    </rPh>
    <rPh sb="10" eb="12">
      <t>カンリ</t>
    </rPh>
    <rPh sb="12" eb="13">
      <t>トウ</t>
    </rPh>
    <phoneticPr fontId="2"/>
  </si>
  <si>
    <t>延床面積</t>
    <rPh sb="0" eb="1">
      <t>ノ</t>
    </rPh>
    <rPh sb="1" eb="4">
      <t>ユカメンセキ</t>
    </rPh>
    <phoneticPr fontId="2"/>
  </si>
  <si>
    <t>15,509.63㎡</t>
    <phoneticPr fontId="2"/>
  </si>
  <si>
    <t>東浦町大字森岡字三洲道41番地</t>
    <rPh sb="0" eb="3">
      <t>ヒガシウラチョウ</t>
    </rPh>
    <rPh sb="3" eb="5">
      <t>オオアザ</t>
    </rPh>
    <rPh sb="5" eb="7">
      <t>モリオカ</t>
    </rPh>
    <rPh sb="7" eb="8">
      <t>アザ</t>
    </rPh>
    <rPh sb="8" eb="9">
      <t>サン</t>
    </rPh>
    <rPh sb="9" eb="10">
      <t>シュウ</t>
    </rPh>
    <rPh sb="10" eb="11">
      <t>ミチ</t>
    </rPh>
    <rPh sb="13" eb="15">
      <t>バンチ</t>
    </rPh>
    <phoneticPr fontId="2"/>
  </si>
  <si>
    <t>東部知多浄化センターの概要</t>
    <rPh sb="0" eb="2">
      <t>トウブ</t>
    </rPh>
    <rPh sb="2" eb="4">
      <t>チタ</t>
    </rPh>
    <rPh sb="4" eb="6">
      <t>ジョウカ</t>
    </rPh>
    <rPh sb="11" eb="13">
      <t>ガイヨウ</t>
    </rPh>
    <phoneticPr fontId="2"/>
  </si>
  <si>
    <t>1,429.52㎡</t>
    <phoneticPr fontId="2"/>
  </si>
  <si>
    <t>987.12㎡</t>
    <phoneticPr fontId="2"/>
  </si>
  <si>
    <t>建築面積</t>
    <rPh sb="0" eb="2">
      <t>ケンチク</t>
    </rPh>
    <rPh sb="2" eb="4">
      <t>メンセキ</t>
    </rPh>
    <phoneticPr fontId="2"/>
  </si>
  <si>
    <t>【粗大ごみ処理施設】</t>
    <rPh sb="1" eb="3">
      <t>ソダイ</t>
    </rPh>
    <rPh sb="5" eb="7">
      <t>ショリ</t>
    </rPh>
    <rPh sb="7" eb="9">
      <t>シセツ</t>
    </rPh>
    <phoneticPr fontId="2"/>
  </si>
  <si>
    <t>【ごみ処理施設】（管理棟を含む）</t>
    <rPh sb="3" eb="5">
      <t>ショリ</t>
    </rPh>
    <rPh sb="5" eb="7">
      <t>シセツ</t>
    </rPh>
    <rPh sb="9" eb="11">
      <t>カンリ</t>
    </rPh>
    <rPh sb="11" eb="12">
      <t>トウ</t>
    </rPh>
    <rPh sb="13" eb="14">
      <t>フク</t>
    </rPh>
    <phoneticPr fontId="2"/>
  </si>
  <si>
    <t>東浦町大字森岡字葭野41番地</t>
    <rPh sb="0" eb="3">
      <t>ヒガシウラチョウ</t>
    </rPh>
    <rPh sb="3" eb="5">
      <t>オオアザ</t>
    </rPh>
    <rPh sb="5" eb="7">
      <t>モリオカ</t>
    </rPh>
    <rPh sb="7" eb="8">
      <t>アザ</t>
    </rPh>
    <rPh sb="8" eb="9">
      <t>ヨシ</t>
    </rPh>
    <rPh sb="9" eb="10">
      <t>ノ</t>
    </rPh>
    <rPh sb="12" eb="14">
      <t>バンチ</t>
    </rPh>
    <phoneticPr fontId="2"/>
  </si>
  <si>
    <t>東部知多クリーンセンターの概要</t>
    <rPh sb="0" eb="2">
      <t>トウブ</t>
    </rPh>
    <rPh sb="2" eb="4">
      <t>チタ</t>
    </rPh>
    <rPh sb="13" eb="15">
      <t>ガイヨウ</t>
    </rPh>
    <phoneticPr fontId="2"/>
  </si>
  <si>
    <t>雑草</t>
    <rPh sb="0" eb="2">
      <t>ザッソウ</t>
    </rPh>
    <phoneticPr fontId="2"/>
  </si>
  <si>
    <t>不法
投棄</t>
    <rPh sb="0" eb="2">
      <t>フホウ</t>
    </rPh>
    <rPh sb="3" eb="5">
      <t>トウキ</t>
    </rPh>
    <phoneticPr fontId="2"/>
  </si>
  <si>
    <t>悪臭</t>
    <rPh sb="0" eb="2">
      <t>アクシュウ</t>
    </rPh>
    <phoneticPr fontId="2"/>
  </si>
  <si>
    <t>水質</t>
    <rPh sb="0" eb="2">
      <t>スイシツ</t>
    </rPh>
    <phoneticPr fontId="2"/>
  </si>
  <si>
    <t>大気</t>
    <rPh sb="0" eb="2">
      <t>タイキ</t>
    </rPh>
    <phoneticPr fontId="2"/>
  </si>
  <si>
    <t>注射数</t>
    <rPh sb="0" eb="2">
      <t>チュウシャ</t>
    </rPh>
    <rPh sb="2" eb="3">
      <t>スウ</t>
    </rPh>
    <phoneticPr fontId="2"/>
  </si>
  <si>
    <t>登録総数</t>
    <rPh sb="0" eb="2">
      <t>トウロク</t>
    </rPh>
    <rPh sb="2" eb="4">
      <t>ソウスウ</t>
    </rPh>
    <phoneticPr fontId="2"/>
  </si>
  <si>
    <t>オキシダント(ppm)</t>
    <phoneticPr fontId="2"/>
  </si>
  <si>
    <t>二酸化窒素(ppm)</t>
    <rPh sb="0" eb="3">
      <t>ニサンカ</t>
    </rPh>
    <rPh sb="3" eb="5">
      <t>チッソ</t>
    </rPh>
    <phoneticPr fontId="2"/>
  </si>
  <si>
    <t>一酸化窒素(ppm)</t>
    <rPh sb="0" eb="3">
      <t>イッサンカ</t>
    </rPh>
    <rPh sb="3" eb="5">
      <t>チッソ</t>
    </rPh>
    <phoneticPr fontId="2"/>
  </si>
  <si>
    <t>窒素酸化物(ppm)</t>
    <rPh sb="0" eb="2">
      <t>チッソ</t>
    </rPh>
    <rPh sb="2" eb="5">
      <t>サンカブツ</t>
    </rPh>
    <phoneticPr fontId="2"/>
  </si>
  <si>
    <t>　　　　 月
 区分</t>
    <rPh sb="5" eb="6">
      <t>ツキ</t>
    </rPh>
    <rPh sb="8" eb="10">
      <t>クブン</t>
    </rPh>
    <phoneticPr fontId="2"/>
  </si>
  <si>
    <t>資料：知北平和公園組合</t>
    <rPh sb="0" eb="2">
      <t>シリョウ</t>
    </rPh>
    <rPh sb="3" eb="4">
      <t>チ</t>
    </rPh>
    <rPh sb="4" eb="5">
      <t>キタ</t>
    </rPh>
    <rPh sb="5" eb="7">
      <t>ヘイワ</t>
    </rPh>
    <rPh sb="7" eb="9">
      <t>コウエン</t>
    </rPh>
    <rPh sb="9" eb="11">
      <t>クミアイ</t>
    </rPh>
    <phoneticPr fontId="2"/>
  </si>
  <si>
    <t>施設内容</t>
    <rPh sb="0" eb="2">
      <t>シセツ</t>
    </rPh>
    <rPh sb="2" eb="4">
      <t>ナイヨウ</t>
    </rPh>
    <phoneticPr fontId="2"/>
  </si>
  <si>
    <t>墓所数</t>
    <rPh sb="0" eb="2">
      <t>ボショ</t>
    </rPh>
    <rPh sb="2" eb="3">
      <t>スウ</t>
    </rPh>
    <phoneticPr fontId="2"/>
  </si>
  <si>
    <t>墓所面積</t>
    <rPh sb="0" eb="2">
      <t>ボショ</t>
    </rPh>
    <rPh sb="2" eb="4">
      <t>メンセキ</t>
    </rPh>
    <phoneticPr fontId="2"/>
  </si>
  <si>
    <t>119,453.46㎡</t>
    <phoneticPr fontId="2"/>
  </si>
  <si>
    <t>管外転出者</t>
    <rPh sb="0" eb="1">
      <t>カン</t>
    </rPh>
    <rPh sb="1" eb="2">
      <t>ガイ</t>
    </rPh>
    <rPh sb="2" eb="5">
      <t>テンシュツシャ</t>
    </rPh>
    <phoneticPr fontId="2"/>
  </si>
  <si>
    <t>東浦町</t>
    <rPh sb="0" eb="3">
      <t>ヒガシウラチョウ</t>
    </rPh>
    <phoneticPr fontId="2"/>
  </si>
  <si>
    <t>大府市</t>
    <rPh sb="0" eb="3">
      <t>オオブシ</t>
    </rPh>
    <phoneticPr fontId="2"/>
  </si>
  <si>
    <t>東海市</t>
    <rPh sb="0" eb="3">
      <t>トウカイシ</t>
    </rPh>
    <phoneticPr fontId="2"/>
  </si>
  <si>
    <t>知北霊園の概要</t>
    <rPh sb="0" eb="1">
      <t>チ</t>
    </rPh>
    <rPh sb="1" eb="2">
      <t>ホク</t>
    </rPh>
    <rPh sb="2" eb="4">
      <t>レイエン</t>
    </rPh>
    <rPh sb="5" eb="7">
      <t>ガイヨウ</t>
    </rPh>
    <phoneticPr fontId="2"/>
  </si>
  <si>
    <t>待合棟</t>
    <rPh sb="0" eb="2">
      <t>マチアイ</t>
    </rPh>
    <rPh sb="2" eb="3">
      <t>トウ</t>
    </rPh>
    <phoneticPr fontId="2"/>
  </si>
  <si>
    <t>火葬棟</t>
    <rPh sb="0" eb="2">
      <t>カソウ</t>
    </rPh>
    <rPh sb="2" eb="3">
      <t>トウ</t>
    </rPh>
    <phoneticPr fontId="2"/>
  </si>
  <si>
    <t>1,867.09㎡</t>
    <phoneticPr fontId="2"/>
  </si>
  <si>
    <t>14,735.85㎡</t>
    <phoneticPr fontId="2"/>
  </si>
  <si>
    <t>知北斎場の概要</t>
    <rPh sb="0" eb="1">
      <t>チ</t>
    </rPh>
    <rPh sb="1" eb="2">
      <t>ホク</t>
    </rPh>
    <rPh sb="2" eb="4">
      <t>サイジョウ</t>
    </rPh>
    <rPh sb="5" eb="7">
      <t>ガイヨウ</t>
    </rPh>
    <phoneticPr fontId="2"/>
  </si>
  <si>
    <t>管　外</t>
    <rPh sb="0" eb="1">
      <t>カン</t>
    </rPh>
    <rPh sb="2" eb="3">
      <t>ガイ</t>
    </rPh>
    <phoneticPr fontId="2"/>
  </si>
  <si>
    <t>胞衣汚物など</t>
    <rPh sb="0" eb="1">
      <t>ホウ</t>
    </rPh>
    <rPh sb="1" eb="2">
      <t>イ</t>
    </rPh>
    <rPh sb="2" eb="4">
      <t>オブツ</t>
    </rPh>
    <phoneticPr fontId="2"/>
  </si>
  <si>
    <t>動物</t>
    <rPh sb="0" eb="2">
      <t>ドウブツ</t>
    </rPh>
    <phoneticPr fontId="2"/>
  </si>
  <si>
    <t>区分</t>
    <rPh sb="0" eb="2">
      <t>クブン</t>
    </rPh>
    <phoneticPr fontId="2"/>
  </si>
  <si>
    <t>・動物・胞衣汚物など</t>
    <rPh sb="1" eb="3">
      <t>ドウブツ</t>
    </rPh>
    <rPh sb="4" eb="5">
      <t>ホウ</t>
    </rPh>
    <rPh sb="5" eb="6">
      <t>コロモ</t>
    </rPh>
    <rPh sb="6" eb="8">
      <t>オブツ</t>
    </rPh>
    <phoneticPr fontId="2"/>
  </si>
  <si>
    <t>死産児</t>
    <rPh sb="0" eb="2">
      <t>シザン</t>
    </rPh>
    <rPh sb="2" eb="3">
      <t>ジ</t>
    </rPh>
    <phoneticPr fontId="2"/>
  </si>
  <si>
    <t>・火　葬</t>
    <rPh sb="1" eb="2">
      <t>ヒ</t>
    </rPh>
    <rPh sb="3" eb="4">
      <t>ソウ</t>
    </rPh>
    <phoneticPr fontId="2"/>
  </si>
  <si>
    <t>火葬の件数</t>
    <rPh sb="0" eb="2">
      <t>カソウ</t>
    </rPh>
    <rPh sb="3" eb="5">
      <t>ケンスウ</t>
    </rPh>
    <phoneticPr fontId="2"/>
  </si>
  <si>
    <t xml:space="preserve">   
</t>
    <phoneticPr fontId="2"/>
  </si>
  <si>
    <t>全域</t>
    <rPh sb="0" eb="2">
      <t>ゼンイキ</t>
    </rPh>
    <phoneticPr fontId="2"/>
  </si>
  <si>
    <t>緒川
新田</t>
    <rPh sb="0" eb="2">
      <t>オガワ</t>
    </rPh>
    <rPh sb="3" eb="5">
      <t>シンデン</t>
    </rPh>
    <phoneticPr fontId="2"/>
  </si>
  <si>
    <t>東ケ丘</t>
    <rPh sb="0" eb="1">
      <t>ヒガシ</t>
    </rPh>
    <rPh sb="2" eb="3">
      <t>オカ</t>
    </rPh>
    <phoneticPr fontId="2"/>
  </si>
  <si>
    <r>
      <t>浮遊粒子状
物質(mg/m</t>
    </r>
    <r>
      <rPr>
        <vertAlign val="superscript"/>
        <sz val="5.5"/>
        <rFont val="ＭＳ 明朝"/>
        <family val="1"/>
        <charset val="128"/>
      </rPr>
      <t>3</t>
    </r>
    <r>
      <rPr>
        <sz val="5.5"/>
        <rFont val="ＭＳ 明朝"/>
        <family val="1"/>
        <charset val="128"/>
      </rPr>
      <t>)</t>
    </r>
    <rPh sb="0" eb="2">
      <t>フユウ</t>
    </rPh>
    <rPh sb="2" eb="5">
      <t>リュウシジョウ</t>
    </rPh>
    <rPh sb="6" eb="8">
      <t>ブッシツ</t>
    </rPh>
    <rPh sb="12" eb="14">
      <t>ｍ３</t>
    </rPh>
    <phoneticPr fontId="2"/>
  </si>
  <si>
    <t>総　数</t>
    <rPh sb="0" eb="1">
      <t>ソウ</t>
    </rPh>
    <rPh sb="2" eb="3">
      <t>スウ</t>
    </rPh>
    <phoneticPr fontId="2"/>
  </si>
  <si>
    <t>-</t>
    <phoneticPr fontId="2"/>
  </si>
  <si>
    <t>昭52.7開館
平11.1増築</t>
    <rPh sb="0" eb="1">
      <t>ショウ</t>
    </rPh>
    <rPh sb="5" eb="7">
      <t>カイカン</t>
    </rPh>
    <rPh sb="8" eb="9">
      <t>ヘイ</t>
    </rPh>
    <rPh sb="13" eb="15">
      <t>ゾウチク</t>
    </rPh>
    <phoneticPr fontId="2"/>
  </si>
  <si>
    <r>
      <t xml:space="preserve">率
</t>
    </r>
    <r>
      <rPr>
        <sz val="5"/>
        <rFont val="ＭＳ 明朝"/>
        <family val="1"/>
        <charset val="128"/>
      </rPr>
      <t>(％)</t>
    </r>
    <rPh sb="0" eb="1">
      <t>リツ</t>
    </rPh>
    <phoneticPr fontId="2"/>
  </si>
  <si>
    <t>資源ごみ回収量</t>
    <rPh sb="0" eb="2">
      <t>シゲン</t>
    </rPh>
    <rPh sb="4" eb="6">
      <t>カイシュウ</t>
    </rPh>
    <rPh sb="6" eb="7">
      <t>リョウ</t>
    </rPh>
    <phoneticPr fontId="2"/>
  </si>
  <si>
    <t>※箇所数は延べ数</t>
    <rPh sb="1" eb="3">
      <t>カショ</t>
    </rPh>
    <rPh sb="3" eb="4">
      <t>スウ</t>
    </rPh>
    <rPh sb="5" eb="6">
      <t>ノ</t>
    </rPh>
    <rPh sb="7" eb="8">
      <t>スウ</t>
    </rPh>
    <phoneticPr fontId="2"/>
  </si>
  <si>
    <t>※(内数)は医療機関検診再掲</t>
    <rPh sb="2" eb="3">
      <t>ウチ</t>
    </rPh>
    <rPh sb="3" eb="4">
      <t>スウ</t>
    </rPh>
    <rPh sb="6" eb="8">
      <t>イリョウ</t>
    </rPh>
    <rPh sb="8" eb="10">
      <t>キカン</t>
    </rPh>
    <rPh sb="10" eb="12">
      <t>ケンシン</t>
    </rPh>
    <rPh sb="12" eb="14">
      <t>サイケイ</t>
    </rPh>
    <phoneticPr fontId="2"/>
  </si>
  <si>
    <t>　子宮頸がんは、妊婦健診での個別検診を除く</t>
    <rPh sb="1" eb="3">
      <t>シキュウ</t>
    </rPh>
    <rPh sb="3" eb="4">
      <t>ケイ</t>
    </rPh>
    <rPh sb="8" eb="10">
      <t>ニンプ</t>
    </rPh>
    <rPh sb="10" eb="12">
      <t>ケンシン</t>
    </rPh>
    <rPh sb="14" eb="16">
      <t>コベツ</t>
    </rPh>
    <rPh sb="16" eb="18">
      <t>ケンシン</t>
    </rPh>
    <rPh sb="19" eb="20">
      <t>ノゾ</t>
    </rPh>
    <phoneticPr fontId="2"/>
  </si>
  <si>
    <t>　    
　</t>
    <phoneticPr fontId="2"/>
  </si>
  <si>
    <t>　</t>
    <phoneticPr fontId="2"/>
  </si>
  <si>
    <t>４か月
児</t>
    <rPh sb="2" eb="3">
      <t>ゲツ</t>
    </rPh>
    <rPh sb="4" eb="5">
      <t>ジ</t>
    </rPh>
    <phoneticPr fontId="2"/>
  </si>
  <si>
    <t>日本脳炎(１期)</t>
    <rPh sb="0" eb="2">
      <t>ニホン</t>
    </rPh>
    <rPh sb="2" eb="4">
      <t>ノウエン</t>
    </rPh>
    <rPh sb="6" eb="7">
      <t>キ</t>
    </rPh>
    <phoneticPr fontId="2"/>
  </si>
  <si>
    <t>日本脳炎(２期)</t>
    <rPh sb="0" eb="2">
      <t>ニホン</t>
    </rPh>
    <rPh sb="2" eb="4">
      <t>ノウエン</t>
    </rPh>
    <rPh sb="6" eb="7">
      <t>キ</t>
    </rPh>
    <phoneticPr fontId="2"/>
  </si>
  <si>
    <t>ジフテリア・
破傷風(２期)</t>
    <rPh sb="7" eb="10">
      <t>ハショウフウ</t>
    </rPh>
    <rPh sb="12" eb="13">
      <t>キ</t>
    </rPh>
    <phoneticPr fontId="2"/>
  </si>
  <si>
    <t>乳幼児</t>
    <rPh sb="0" eb="3">
      <t>ニュウヨウジ</t>
    </rPh>
    <phoneticPr fontId="2"/>
  </si>
  <si>
    <t>ジフテリア・百日せき・
破傷風(１期)</t>
    <rPh sb="6" eb="8">
      <t>ヒャクニチ</t>
    </rPh>
    <rPh sb="12" eb="15">
      <t>ハショウフウ</t>
    </rPh>
    <phoneticPr fontId="2"/>
  </si>
  <si>
    <t>単位：基　各年度末現在</t>
    <rPh sb="0" eb="2">
      <t>タンイ</t>
    </rPh>
    <rPh sb="3" eb="4">
      <t>キ</t>
    </rPh>
    <rPh sb="5" eb="6">
      <t>カク</t>
    </rPh>
    <rPh sb="6" eb="8">
      <t>ネンド</t>
    </rPh>
    <rPh sb="8" eb="9">
      <t>マツ</t>
    </rPh>
    <rPh sb="9" eb="11">
      <t>ゲンザイ</t>
    </rPh>
    <phoneticPr fontId="2"/>
  </si>
  <si>
    <t>単独処理浄化槽</t>
    <rPh sb="0" eb="2">
      <t>タンドク</t>
    </rPh>
    <rPh sb="2" eb="4">
      <t>ショリ</t>
    </rPh>
    <rPh sb="4" eb="7">
      <t>ジョウカソウ</t>
    </rPh>
    <phoneticPr fontId="2"/>
  </si>
  <si>
    <t>資料：東部知多衛生組合</t>
    <rPh sb="0" eb="2">
      <t>シリョウ</t>
    </rPh>
    <rPh sb="3" eb="5">
      <t>トウブ</t>
    </rPh>
    <rPh sb="5" eb="7">
      <t>チタ</t>
    </rPh>
    <rPh sb="7" eb="9">
      <t>エイセイ</t>
    </rPh>
    <rPh sb="9" eb="11">
      <t>クミアイ</t>
    </rPh>
    <phoneticPr fontId="2"/>
  </si>
  <si>
    <t>乾電池</t>
    <rPh sb="0" eb="3">
      <t>カンデンチ</t>
    </rPh>
    <phoneticPr fontId="2"/>
  </si>
  <si>
    <t>陶磁器</t>
    <rPh sb="0" eb="3">
      <t>トウジキ</t>
    </rPh>
    <phoneticPr fontId="2"/>
  </si>
  <si>
    <t>ペット
ボトル</t>
    <phoneticPr fontId="2"/>
  </si>
  <si>
    <t>乾電池</t>
    <rPh sb="0" eb="3">
      <t>カンデンチ</t>
    </rPh>
    <phoneticPr fontId="2"/>
  </si>
  <si>
    <t>陶磁器</t>
    <rPh sb="0" eb="3">
      <t>トウジキ</t>
    </rPh>
    <phoneticPr fontId="2"/>
  </si>
  <si>
    <t>処理方式</t>
    <rPh sb="0" eb="2">
      <t>ショリ</t>
    </rPh>
    <rPh sb="2" eb="4">
      <t>ホウシキ</t>
    </rPh>
    <phoneticPr fontId="2"/>
  </si>
  <si>
    <t>30t／日（30t／５h×１基）</t>
    <rPh sb="4" eb="5">
      <t>ニチ</t>
    </rPh>
    <rPh sb="14" eb="15">
      <t>キ</t>
    </rPh>
    <phoneticPr fontId="2"/>
  </si>
  <si>
    <r>
      <t>200k</t>
    </r>
    <r>
      <rPr>
        <sz val="7"/>
        <rFont val="MT Extra"/>
        <family val="1"/>
        <charset val="2"/>
      </rPr>
      <t>l</t>
    </r>
    <r>
      <rPr>
        <sz val="7"/>
        <rFont val="ＭＳ 明朝"/>
        <family val="1"/>
        <charset val="128"/>
      </rPr>
      <t>/日（し尿45k</t>
    </r>
    <r>
      <rPr>
        <sz val="7"/>
        <rFont val="MT Extra"/>
        <family val="1"/>
        <charset val="2"/>
      </rPr>
      <t>l</t>
    </r>
    <r>
      <rPr>
        <sz val="7"/>
        <rFont val="ＭＳ 明朝"/>
        <family val="1"/>
        <charset val="128"/>
      </rPr>
      <t>/日　浄化槽汚泥155k</t>
    </r>
    <r>
      <rPr>
        <sz val="7"/>
        <rFont val="MT Extra"/>
        <family val="1"/>
        <charset val="2"/>
      </rPr>
      <t>l</t>
    </r>
    <r>
      <rPr>
        <sz val="7"/>
        <rFont val="ＭＳ 明朝"/>
        <family val="1"/>
        <charset val="128"/>
      </rPr>
      <t>/日）</t>
    </r>
    <rPh sb="6" eb="7">
      <t>ニチ</t>
    </rPh>
    <rPh sb="9" eb="10">
      <t>ニョウ</t>
    </rPh>
    <rPh sb="15" eb="16">
      <t>ニチ</t>
    </rPh>
    <rPh sb="17" eb="20">
      <t>ジョウカソウ</t>
    </rPh>
    <rPh sb="20" eb="22">
      <t>オデイ</t>
    </rPh>
    <rPh sb="28" eb="29">
      <t>ニチ</t>
    </rPh>
    <phoneticPr fontId="2"/>
  </si>
  <si>
    <t>待合ロビー、洋室２室、和室４室など</t>
    <rPh sb="0" eb="2">
      <t>マチアイ</t>
    </rPh>
    <rPh sb="6" eb="8">
      <t>ヨウシツ</t>
    </rPh>
    <rPh sb="9" eb="10">
      <t>シツ</t>
    </rPh>
    <rPh sb="11" eb="13">
      <t>ワシツ</t>
    </rPh>
    <rPh sb="14" eb="15">
      <t>シツ</t>
    </rPh>
    <phoneticPr fontId="2"/>
  </si>
  <si>
    <t>動物慰霊碑、駐車場（普通車65台、バス３台、身障者用１台）、日本庭園など</t>
    <rPh sb="0" eb="2">
      <t>ドウブツ</t>
    </rPh>
    <rPh sb="2" eb="5">
      <t>イレイヒ</t>
    </rPh>
    <rPh sb="6" eb="9">
      <t>チュウシャジョウ</t>
    </rPh>
    <rPh sb="10" eb="13">
      <t>フツウシャ</t>
    </rPh>
    <rPh sb="15" eb="16">
      <t>ダイ</t>
    </rPh>
    <rPh sb="20" eb="21">
      <t>ダイ</t>
    </rPh>
    <rPh sb="22" eb="25">
      <t>シンショウシャ</t>
    </rPh>
    <rPh sb="25" eb="26">
      <t>ヨウ</t>
    </rPh>
    <rPh sb="27" eb="28">
      <t>ダイ</t>
    </rPh>
    <rPh sb="30" eb="32">
      <t>ニホン</t>
    </rPh>
    <rPh sb="32" eb="34">
      <t>テイエン</t>
    </rPh>
    <phoneticPr fontId="2"/>
  </si>
  <si>
    <t>ごみ・し尿処理</t>
    <rPh sb="4" eb="5">
      <t>ニョウ</t>
    </rPh>
    <rPh sb="5" eb="7">
      <t>ショリ</t>
    </rPh>
    <phoneticPr fontId="2"/>
  </si>
  <si>
    <t>東浦町・大府市・豊明市・阿久比町で構成</t>
    <rPh sb="0" eb="2">
      <t>ヒガシウラ</t>
    </rPh>
    <rPh sb="2" eb="3">
      <t>チョウ</t>
    </rPh>
    <rPh sb="4" eb="7">
      <t>オオブシ</t>
    </rPh>
    <rPh sb="8" eb="11">
      <t>トヨアケシ</t>
    </rPh>
    <rPh sb="12" eb="15">
      <t>アグイ</t>
    </rPh>
    <rPh sb="15" eb="16">
      <t>チョウ</t>
    </rPh>
    <rPh sb="17" eb="19">
      <t>コウセイ</t>
    </rPh>
    <phoneticPr fontId="2"/>
  </si>
  <si>
    <t>犬の登録数</t>
    <rPh sb="0" eb="1">
      <t>イヌ</t>
    </rPh>
    <rPh sb="2" eb="5">
      <t>トウロクスウ</t>
    </rPh>
    <phoneticPr fontId="2"/>
  </si>
  <si>
    <t>環境監視員の活動</t>
    <rPh sb="0" eb="2">
      <t>カンキョウ</t>
    </rPh>
    <rPh sb="2" eb="5">
      <t>カンシイン</t>
    </rPh>
    <rPh sb="6" eb="8">
      <t>カツドウ</t>
    </rPh>
    <phoneticPr fontId="2"/>
  </si>
  <si>
    <t>東浦町・東海市・大府市で構成</t>
    <rPh sb="0" eb="2">
      <t>ヒガシウラ</t>
    </rPh>
    <rPh sb="2" eb="3">
      <t>チョウ</t>
    </rPh>
    <rPh sb="4" eb="7">
      <t>トウカイシ</t>
    </rPh>
    <rPh sb="8" eb="10">
      <t>オオブ</t>
    </rPh>
    <rPh sb="10" eb="11">
      <t>シ</t>
    </rPh>
    <rPh sb="12" eb="14">
      <t>コウセイ</t>
    </rPh>
    <phoneticPr fontId="2"/>
  </si>
  <si>
    <t>不活化ポリオ</t>
    <rPh sb="0" eb="1">
      <t>フ</t>
    </rPh>
    <rPh sb="1" eb="3">
      <t>カツカ</t>
    </rPh>
    <phoneticPr fontId="2"/>
  </si>
  <si>
    <t>４種混合</t>
    <rPh sb="1" eb="2">
      <t>シュ</t>
    </rPh>
    <rPh sb="2" eb="4">
      <t>コンゴウ</t>
    </rPh>
    <phoneticPr fontId="2"/>
  </si>
  <si>
    <t>乳幼児</t>
    <rPh sb="0" eb="3">
      <t>ニュウヨウジ</t>
    </rPh>
    <phoneticPr fontId="2"/>
  </si>
  <si>
    <t>びん類</t>
    <rPh sb="2" eb="3">
      <t>ルイ</t>
    </rPh>
    <phoneticPr fontId="2"/>
  </si>
  <si>
    <t>スチール類</t>
    <rPh sb="4" eb="5">
      <t>ルイ</t>
    </rPh>
    <phoneticPr fontId="2"/>
  </si>
  <si>
    <t>騒音
・振動</t>
    <rPh sb="0" eb="2">
      <t>ソウオン</t>
    </rPh>
    <rPh sb="4" eb="6">
      <t>シンドウ</t>
    </rPh>
    <phoneticPr fontId="2"/>
  </si>
  <si>
    <t>大府市桜木町五丁目118番地</t>
    <rPh sb="0" eb="3">
      <t>オオブシ</t>
    </rPh>
    <rPh sb="3" eb="6">
      <t>サクラギチョウ</t>
    </rPh>
    <rPh sb="6" eb="7">
      <t>５</t>
    </rPh>
    <rPh sb="7" eb="9">
      <t>チョウメ</t>
    </rPh>
    <rPh sb="12" eb="14">
      <t>バンチ</t>
    </rPh>
    <phoneticPr fontId="2"/>
  </si>
  <si>
    <t>%</t>
    <phoneticPr fontId="2"/>
  </si>
  <si>
    <t>大府市桜木町五丁目113番地</t>
    <rPh sb="0" eb="3">
      <t>オオブシ</t>
    </rPh>
    <rPh sb="3" eb="6">
      <t>サクラギチョウ</t>
    </rPh>
    <rPh sb="6" eb="7">
      <t>５</t>
    </rPh>
    <rPh sb="7" eb="9">
      <t>チョウメ</t>
    </rPh>
    <rPh sb="12" eb="14">
      <t>バンチ</t>
    </rPh>
    <phoneticPr fontId="2"/>
  </si>
  <si>
    <t>単位：頭</t>
    <rPh sb="0" eb="2">
      <t>タンイ</t>
    </rPh>
    <rPh sb="3" eb="4">
      <t>トウ</t>
    </rPh>
    <phoneticPr fontId="2"/>
  </si>
  <si>
    <t>単位：箇所</t>
    <rPh sb="0" eb="2">
      <t>タンイ</t>
    </rPh>
    <rPh sb="3" eb="5">
      <t>カショ</t>
    </rPh>
    <phoneticPr fontId="2"/>
  </si>
  <si>
    <t>新規登録数</t>
    <rPh sb="0" eb="2">
      <t>シンキ</t>
    </rPh>
    <rPh sb="2" eb="5">
      <t>トウロクスウ</t>
    </rPh>
    <phoneticPr fontId="2"/>
  </si>
  <si>
    <r>
      <t xml:space="preserve">その他
</t>
    </r>
    <r>
      <rPr>
        <sz val="6"/>
        <rFont val="ＭＳ 明朝"/>
        <family val="1"/>
        <charset val="128"/>
      </rPr>
      <t>（学校監視
など)</t>
    </r>
    <rPh sb="2" eb="3">
      <t>タ</t>
    </rPh>
    <rPh sb="5" eb="7">
      <t>ガッコウ</t>
    </rPh>
    <rPh sb="7" eb="9">
      <t>カンシ</t>
    </rPh>
    <phoneticPr fontId="2"/>
  </si>
  <si>
    <t>中１～高１に相当</t>
    <rPh sb="0" eb="1">
      <t>チュウ</t>
    </rPh>
    <rPh sb="3" eb="4">
      <t>コウ</t>
    </rPh>
    <rPh sb="6" eb="8">
      <t>ソウトウ</t>
    </rPh>
    <phoneticPr fontId="2"/>
  </si>
  <si>
    <t>火葬炉８基、動物炉２基、告別室、和室（２室）、収骨室（２室）、霊安室（保冷庫１台）、応接室兼僧侶室、事務室など</t>
    <rPh sb="0" eb="2">
      <t>カソウ</t>
    </rPh>
    <rPh sb="2" eb="3">
      <t>ロ</t>
    </rPh>
    <rPh sb="4" eb="5">
      <t>キ</t>
    </rPh>
    <rPh sb="6" eb="8">
      <t>ドウブツ</t>
    </rPh>
    <rPh sb="8" eb="9">
      <t>ロ</t>
    </rPh>
    <rPh sb="10" eb="11">
      <t>キ</t>
    </rPh>
    <rPh sb="12" eb="14">
      <t>コクベツ</t>
    </rPh>
    <rPh sb="14" eb="15">
      <t>シツ</t>
    </rPh>
    <rPh sb="16" eb="18">
      <t>ワシツ</t>
    </rPh>
    <rPh sb="20" eb="21">
      <t>シツ</t>
    </rPh>
    <rPh sb="23" eb="24">
      <t>シュウ</t>
    </rPh>
    <rPh sb="24" eb="25">
      <t>コツ</t>
    </rPh>
    <rPh sb="25" eb="26">
      <t>シツ</t>
    </rPh>
    <rPh sb="28" eb="29">
      <t>シツ</t>
    </rPh>
    <rPh sb="31" eb="34">
      <t>レイアンシツ</t>
    </rPh>
    <rPh sb="35" eb="37">
      <t>ホレイ</t>
    </rPh>
    <rPh sb="37" eb="38">
      <t>コ</t>
    </rPh>
    <rPh sb="39" eb="40">
      <t>ダイ</t>
    </rPh>
    <rPh sb="42" eb="45">
      <t>オウセツシツ</t>
    </rPh>
    <rPh sb="45" eb="46">
      <t>ケン</t>
    </rPh>
    <rPh sb="46" eb="48">
      <t>ソウリョ</t>
    </rPh>
    <rPh sb="48" eb="49">
      <t>シツ</t>
    </rPh>
    <rPh sb="50" eb="53">
      <t>ジムシツ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</si>
  <si>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</si>
  <si>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t>各年度末現在</t>
    <phoneticPr fontId="2"/>
  </si>
  <si>
    <t>７か月
児</t>
    <rPh sb="2" eb="3">
      <t>ゲツ</t>
    </rPh>
    <rPh sb="4" eb="5">
      <t>ジ</t>
    </rPh>
    <phoneticPr fontId="2"/>
  </si>
  <si>
    <t>乳幼児健診・相談</t>
    <rPh sb="0" eb="3">
      <t>ニュウヨウジ</t>
    </rPh>
    <rPh sb="3" eb="5">
      <t>ケンシン</t>
    </rPh>
    <rPh sb="6" eb="8">
      <t>ソウダン</t>
    </rPh>
    <phoneticPr fontId="2"/>
  </si>
  <si>
    <t>水痘</t>
    <rPh sb="0" eb="2">
      <t>スイトウ</t>
    </rPh>
    <phoneticPr fontId="2"/>
  </si>
  <si>
    <t>高齢者肺炎球菌</t>
    <rPh sb="0" eb="3">
      <t>コウレイシャ</t>
    </rPh>
    <rPh sb="3" eb="5">
      <t>ハイエン</t>
    </rPh>
    <rPh sb="5" eb="7">
      <t>キュウキン</t>
    </rPh>
    <phoneticPr fontId="2"/>
  </si>
  <si>
    <t>高齢者</t>
    <rPh sb="0" eb="3">
      <t>コウレイシャ</t>
    </rPh>
    <phoneticPr fontId="2"/>
  </si>
  <si>
    <t>プラスチック製容器包装</t>
    <rPh sb="6" eb="7">
      <t>セイ</t>
    </rPh>
    <rPh sb="7" eb="9">
      <t>ヨウキ</t>
    </rPh>
    <rPh sb="9" eb="11">
      <t>ホウソウ</t>
    </rPh>
    <phoneticPr fontId="2"/>
  </si>
  <si>
    <t>資料：環境課</t>
    <phoneticPr fontId="2"/>
  </si>
  <si>
    <t>歯っぴー
相談</t>
    <rPh sb="0" eb="1">
      <t>ハ</t>
    </rPh>
    <rPh sb="5" eb="7">
      <t>ソウダン</t>
    </rPh>
    <phoneticPr fontId="2"/>
  </si>
  <si>
    <t>麻しん・風しん(１期)</t>
    <rPh sb="0" eb="1">
      <t>マ</t>
    </rPh>
    <rPh sb="4" eb="5">
      <t>フウ</t>
    </rPh>
    <rPh sb="9" eb="10">
      <t>キ</t>
    </rPh>
    <phoneticPr fontId="2"/>
  </si>
  <si>
    <t>麻しん・風しん(２期)</t>
    <rPh sb="0" eb="1">
      <t>マ</t>
    </rPh>
    <rPh sb="4" eb="5">
      <t>フウ</t>
    </rPh>
    <rPh sb="9" eb="10">
      <t>キ</t>
    </rPh>
    <phoneticPr fontId="2"/>
  </si>
  <si>
    <t>広域予防接種</t>
    <rPh sb="0" eb="2">
      <t>コウイキ</t>
    </rPh>
    <rPh sb="2" eb="4">
      <t>ヨボウ</t>
    </rPh>
    <rPh sb="4" eb="6">
      <t>セッシュ</t>
    </rPh>
    <phoneticPr fontId="2"/>
  </si>
  <si>
    <t>子宮頸がん予防</t>
    <rPh sb="0" eb="2">
      <t>シキュウ</t>
    </rPh>
    <rPh sb="2" eb="3">
      <t>ケイ</t>
    </rPh>
    <rPh sb="5" eb="7">
      <t>ヨボウ</t>
    </rPh>
    <phoneticPr fontId="2"/>
  </si>
  <si>
    <t>小児用肺炎球菌</t>
    <rPh sb="0" eb="3">
      <t>ショウニヨウ</t>
    </rPh>
    <rPh sb="3" eb="5">
      <t>ハイエン</t>
    </rPh>
    <rPh sb="5" eb="7">
      <t>キュウキン</t>
    </rPh>
    <phoneticPr fontId="2"/>
  </si>
  <si>
    <t>Ｂ型肝炎</t>
    <rPh sb="1" eb="2">
      <t>ガタ</t>
    </rPh>
    <rPh sb="2" eb="4">
      <t>カンエン</t>
    </rPh>
    <phoneticPr fontId="2"/>
  </si>
  <si>
    <t>1,893
(54)</t>
    <phoneticPr fontId="2"/>
  </si>
  <si>
    <t>154
(18)</t>
    <phoneticPr fontId="2"/>
  </si>
  <si>
    <t>5,851
&lt;120&gt;</t>
    <phoneticPr fontId="2"/>
  </si>
  <si>
    <t>103
&lt;0&gt;</t>
    <phoneticPr fontId="2"/>
  </si>
  <si>
    <t>小型家電
自転車等</t>
    <rPh sb="0" eb="2">
      <t>コガタ</t>
    </rPh>
    <rPh sb="2" eb="4">
      <t>カデン</t>
    </rPh>
    <rPh sb="5" eb="8">
      <t>ジテンシャ</t>
    </rPh>
    <rPh sb="8" eb="9">
      <t>トウ</t>
    </rPh>
    <phoneticPr fontId="2"/>
  </si>
  <si>
    <t>-</t>
    <phoneticPr fontId="2"/>
  </si>
  <si>
    <t>乳児</t>
    <rPh sb="0" eb="2">
      <t>ニュウジ</t>
    </rPh>
    <phoneticPr fontId="2"/>
  </si>
  <si>
    <t>乳幼児
高齢者</t>
    <rPh sb="0" eb="3">
      <t>ニュウヨウジ</t>
    </rPh>
    <phoneticPr fontId="2"/>
  </si>
  <si>
    <t>産廃施設
警戒</t>
    <rPh sb="0" eb="2">
      <t>サンパイ</t>
    </rPh>
    <rPh sb="2" eb="4">
      <t>シセツ</t>
    </rPh>
    <rPh sb="5" eb="7">
      <t>ケイカイ</t>
    </rPh>
    <phoneticPr fontId="2"/>
  </si>
  <si>
    <t>１歳
６か月児</t>
    <rPh sb="1" eb="2">
      <t>サイ</t>
    </rPh>
    <rPh sb="5" eb="6">
      <t>ゲツ</t>
    </rPh>
    <rPh sb="6" eb="7">
      <t>ジ</t>
    </rPh>
    <phoneticPr fontId="2"/>
  </si>
  <si>
    <t>２歳
２か月児</t>
    <rPh sb="5" eb="6">
      <t>ゲツ</t>
    </rPh>
    <rPh sb="6" eb="7">
      <t>ジ</t>
    </rPh>
    <phoneticPr fontId="2"/>
  </si>
  <si>
    <t>３歳児</t>
    <rPh sb="1" eb="3">
      <t>サイジ</t>
    </rPh>
    <phoneticPr fontId="2"/>
  </si>
  <si>
    <t>９～13歳</t>
    <rPh sb="4" eb="5">
      <t>サイ</t>
    </rPh>
    <phoneticPr fontId="2"/>
  </si>
  <si>
    <t>１歳児</t>
    <rPh sb="1" eb="3">
      <t>サイジ</t>
    </rPh>
    <phoneticPr fontId="2"/>
  </si>
  <si>
    <t>65歳以上</t>
    <rPh sb="2" eb="5">
      <t>サイイジョウ</t>
    </rPh>
    <phoneticPr fontId="2"/>
  </si>
  <si>
    <t>胃がん(40歳以上)</t>
    <rPh sb="0" eb="1">
      <t>イ</t>
    </rPh>
    <rPh sb="6" eb="9">
      <t>サイイジョウ</t>
    </rPh>
    <phoneticPr fontId="2"/>
  </si>
  <si>
    <t>子宮頸がん
(20歳以上)</t>
    <rPh sb="0" eb="2">
      <t>シキュウ</t>
    </rPh>
    <rPh sb="2" eb="3">
      <t>ケイ</t>
    </rPh>
    <rPh sb="9" eb="12">
      <t>サイイジョウ</t>
    </rPh>
    <phoneticPr fontId="2"/>
  </si>
  <si>
    <t>肺がん(胸部X線)
〈喀痰〉(40歳以上)</t>
    <rPh sb="0" eb="1">
      <t>ハイ</t>
    </rPh>
    <rPh sb="4" eb="6">
      <t>キョウブ</t>
    </rPh>
    <rPh sb="7" eb="8">
      <t>セン</t>
    </rPh>
    <rPh sb="11" eb="12">
      <t>カク</t>
    </rPh>
    <rPh sb="12" eb="13">
      <t>タン</t>
    </rPh>
    <rPh sb="17" eb="20">
      <t>サイイジョウ</t>
    </rPh>
    <phoneticPr fontId="2"/>
  </si>
  <si>
    <t>大腸がん(40歳以上)</t>
    <rPh sb="0" eb="2">
      <t>ダイチョウ</t>
    </rPh>
    <rPh sb="7" eb="10">
      <t>サイイジョウ</t>
    </rPh>
    <phoneticPr fontId="2"/>
  </si>
  <si>
    <t>乳がん(40歳以上)</t>
    <rPh sb="0" eb="1">
      <t>ニュウ</t>
    </rPh>
    <rPh sb="6" eb="9">
      <t>サイイジョウ</t>
    </rPh>
    <phoneticPr fontId="2"/>
  </si>
  <si>
    <t>前立腺がん
(50歳以上)</t>
    <rPh sb="0" eb="3">
      <t>ゼンリツセン</t>
    </rPh>
    <rPh sb="9" eb="12">
      <t>サイイジョウ</t>
    </rPh>
    <phoneticPr fontId="2"/>
  </si>
  <si>
    <r>
      <t>住民健康検診</t>
    </r>
    <r>
      <rPr>
        <sz val="8"/>
        <rFont val="ＭＳ ゴシック"/>
        <family val="3"/>
        <charset val="128"/>
      </rPr>
      <t>（結核予防・40歳以上）</t>
    </r>
    <rPh sb="0" eb="2">
      <t>ジュウミン</t>
    </rPh>
    <rPh sb="2" eb="4">
      <t>ケンコウ</t>
    </rPh>
    <rPh sb="4" eb="6">
      <t>ケンシン</t>
    </rPh>
    <rPh sb="7" eb="9">
      <t>ケッカク</t>
    </rPh>
    <rPh sb="9" eb="11">
      <t>ヨボウ</t>
    </rPh>
    <rPh sb="14" eb="15">
      <t>サイ</t>
    </rPh>
    <rPh sb="15" eb="17">
      <t>イジョウ</t>
    </rPh>
    <phoneticPr fontId="2"/>
  </si>
  <si>
    <r>
      <t>成人健康検査</t>
    </r>
    <r>
      <rPr>
        <sz val="8"/>
        <rFont val="ＭＳ ゴシック"/>
        <family val="3"/>
        <charset val="128"/>
      </rPr>
      <t>（19～39歳）</t>
    </r>
    <rPh sb="0" eb="2">
      <t>セイジン</t>
    </rPh>
    <rPh sb="2" eb="4">
      <t>ケンコウ</t>
    </rPh>
    <rPh sb="4" eb="6">
      <t>ケンサ</t>
    </rPh>
    <rPh sb="12" eb="13">
      <t>サイ</t>
    </rPh>
    <phoneticPr fontId="2"/>
  </si>
  <si>
    <t>１歳６か月</t>
    <rPh sb="1" eb="2">
      <t>サイ</t>
    </rPh>
    <rPh sb="4" eb="5">
      <t>ツキ</t>
    </rPh>
    <phoneticPr fontId="2"/>
  </si>
  <si>
    <t>２歳２か月</t>
    <rPh sb="4" eb="5">
      <t>ゲツ</t>
    </rPh>
    <phoneticPr fontId="2"/>
  </si>
  <si>
    <t>３歳</t>
    <phoneticPr fontId="2"/>
  </si>
  <si>
    <r>
      <t>特定健康診査</t>
    </r>
    <r>
      <rPr>
        <sz val="8"/>
        <rFont val="ＭＳ ゴシック"/>
        <family val="3"/>
        <charset val="128"/>
      </rPr>
      <t>（40～74歳）（東浦町国民健康保険加入者）</t>
    </r>
    <rPh sb="0" eb="2">
      <t>トクテイ</t>
    </rPh>
    <rPh sb="2" eb="4">
      <t>ケンコウ</t>
    </rPh>
    <rPh sb="4" eb="6">
      <t>シンサ</t>
    </rPh>
    <rPh sb="12" eb="13">
      <t>サイ</t>
    </rPh>
    <rPh sb="15" eb="18">
      <t>ヒガシウラチョウ</t>
    </rPh>
    <rPh sb="18" eb="20">
      <t>コクミン</t>
    </rPh>
    <rPh sb="20" eb="22">
      <t>ケンコウ</t>
    </rPh>
    <rPh sb="22" eb="24">
      <t>ホケン</t>
    </rPh>
    <rPh sb="24" eb="27">
      <t>カニュウシャ</t>
    </rPh>
    <phoneticPr fontId="2"/>
  </si>
  <si>
    <r>
      <t>特定保健指導</t>
    </r>
    <r>
      <rPr>
        <sz val="8"/>
        <rFont val="ＭＳ ゴシック"/>
        <family val="3"/>
        <charset val="128"/>
      </rPr>
      <t>（40～74歳）（東浦町国民健康保険加入者）</t>
    </r>
    <rPh sb="0" eb="2">
      <t>トクテイ</t>
    </rPh>
    <rPh sb="2" eb="4">
      <t>ホケン</t>
    </rPh>
    <rPh sb="4" eb="6">
      <t>シドウ</t>
    </rPh>
    <rPh sb="12" eb="13">
      <t>サイ</t>
    </rPh>
    <rPh sb="15" eb="17">
      <t>ヒガシウラ</t>
    </rPh>
    <rPh sb="17" eb="18">
      <t>マチ</t>
    </rPh>
    <rPh sb="18" eb="20">
      <t>コクミン</t>
    </rPh>
    <rPh sb="20" eb="22">
      <t>ケンコウ</t>
    </rPh>
    <rPh sb="22" eb="24">
      <t>ホケン</t>
    </rPh>
    <rPh sb="24" eb="27">
      <t>カニュウシャ</t>
    </rPh>
    <phoneticPr fontId="2"/>
  </si>
  <si>
    <t>12歳
以上の者</t>
    <rPh sb="2" eb="3">
      <t>サイ</t>
    </rPh>
    <phoneticPr fontId="2"/>
  </si>
  <si>
    <t>12歳
未満の者</t>
    <phoneticPr fontId="2"/>
  </si>
  <si>
    <t>1,890
(64)</t>
    <phoneticPr fontId="2"/>
  </si>
  <si>
    <t>5,758
&lt;107&gt;</t>
    <phoneticPr fontId="2"/>
  </si>
  <si>
    <t>56
&lt;0&gt;</t>
    <phoneticPr fontId="2"/>
  </si>
  <si>
    <t>返送者者</t>
    <rPh sb="0" eb="2">
      <t>ヘンソウ</t>
    </rPh>
    <rPh sb="2" eb="3">
      <t>シャ</t>
    </rPh>
    <rPh sb="3" eb="4">
      <t>シャ</t>
    </rPh>
    <phoneticPr fontId="2"/>
  </si>
  <si>
    <t>介護予防把握事業(フレイルチェック)</t>
    <rPh sb="0" eb="2">
      <t>カイゴ</t>
    </rPh>
    <rPh sb="2" eb="4">
      <t>ヨボウ</t>
    </rPh>
    <rPh sb="4" eb="6">
      <t>ハアク</t>
    </rPh>
    <rPh sb="6" eb="8">
      <t>ジギョウ</t>
    </rPh>
    <phoneticPr fontId="2"/>
  </si>
  <si>
    <t>非該当</t>
    <rPh sb="0" eb="3">
      <t>ヒガイトウ</t>
    </rPh>
    <phoneticPr fontId="2"/>
  </si>
  <si>
    <t>廃食用油</t>
    <rPh sb="0" eb="1">
      <t>ハイ</t>
    </rPh>
    <rPh sb="1" eb="3">
      <t>ショクヨウ</t>
    </rPh>
    <rPh sb="3" eb="4">
      <t>アブラ</t>
    </rPh>
    <phoneticPr fontId="2"/>
  </si>
  <si>
    <t>※各年度75歳以上(要介護者等除く)に５項目のアンケートを実施し、</t>
    <rPh sb="1" eb="4">
      <t>カクネンド</t>
    </rPh>
    <rPh sb="6" eb="9">
      <t>サイイジョウ</t>
    </rPh>
    <rPh sb="10" eb="11">
      <t>ヨウ</t>
    </rPh>
    <rPh sb="11" eb="14">
      <t>カイゴシャ</t>
    </rPh>
    <rPh sb="14" eb="15">
      <t>トウ</t>
    </rPh>
    <rPh sb="15" eb="16">
      <t>ノゾ</t>
    </rPh>
    <rPh sb="20" eb="22">
      <t>コウモク</t>
    </rPh>
    <rPh sb="29" eb="31">
      <t>ジッシ</t>
    </rPh>
    <phoneticPr fontId="2"/>
  </si>
  <si>
    <t xml:space="preserve">  介護に至るリスクを判定する</t>
    <phoneticPr fontId="2"/>
  </si>
  <si>
    <t>フレイル
チェック
対象者</t>
    <rPh sb="10" eb="13">
      <t>タイショウシャ</t>
    </rPh>
    <phoneticPr fontId="2"/>
  </si>
  <si>
    <t>フレイル
該当者</t>
    <rPh sb="5" eb="8">
      <t>ガイトウシャ</t>
    </rPh>
    <phoneticPr fontId="2"/>
  </si>
  <si>
    <t>プレフレイル
該当者</t>
    <rPh sb="7" eb="10">
      <t>ガイトウシャ</t>
    </rPh>
    <phoneticPr fontId="2"/>
  </si>
  <si>
    <t>隔年12月31日現在</t>
    <rPh sb="0" eb="2">
      <t>カクネン</t>
    </rPh>
    <rPh sb="4" eb="5">
      <t>ガツ</t>
    </rPh>
    <rPh sb="7" eb="10">
      <t>ニチゲンザイ</t>
    </rPh>
    <phoneticPr fontId="2"/>
  </si>
  <si>
    <t>159
(18)</t>
    <phoneticPr fontId="2"/>
  </si>
  <si>
    <t>※平成28年度肺がん(胸部X線)&lt;喀痰&gt;(40歳以上)は、50歳未満１名含む</t>
    <phoneticPr fontId="2"/>
  </si>
  <si>
    <t>6,685区画（4.0㎡4,970区画、3.2㎡1,715区画）</t>
    <phoneticPr fontId="2"/>
  </si>
  <si>
    <t>資料：半田保健所事業概要、愛知県衛生年報</t>
    <rPh sb="0" eb="2">
      <t>シリョウ</t>
    </rPh>
    <rPh sb="3" eb="5">
      <t>ハンダ</t>
    </rPh>
    <rPh sb="5" eb="8">
      <t>ホケンジョ</t>
    </rPh>
    <rPh sb="8" eb="10">
      <t>ジギョウ</t>
    </rPh>
    <rPh sb="10" eb="12">
      <t>ガイヨウ</t>
    </rPh>
    <rPh sb="13" eb="16">
      <t>アイチケン</t>
    </rPh>
    <rPh sb="16" eb="18">
      <t>エイセイ</t>
    </rPh>
    <rPh sb="18" eb="20">
      <t>ネンポウ</t>
    </rPh>
    <phoneticPr fontId="2"/>
  </si>
  <si>
    <t>羽毛
ふとん</t>
    <rPh sb="0" eb="2">
      <t>ウモウ</t>
    </rPh>
    <phoneticPr fontId="2"/>
  </si>
  <si>
    <t>　羽毛ふとんは、平成31年１月から分別収集開始</t>
    <rPh sb="1" eb="3">
      <t>ウモウ</t>
    </rPh>
    <rPh sb="8" eb="10">
      <t>ヘイセイ</t>
    </rPh>
    <rPh sb="12" eb="13">
      <t>ネン</t>
    </rPh>
    <rPh sb="14" eb="15">
      <t>ガツ</t>
    </rPh>
    <rPh sb="17" eb="19">
      <t>ブンベツ</t>
    </rPh>
    <rPh sb="19" eb="21">
      <t>シュウシュウ</t>
    </rPh>
    <rPh sb="21" eb="23">
      <t>カイシ</t>
    </rPh>
    <phoneticPr fontId="2"/>
  </si>
  <si>
    <t>羽毛ふとん</t>
    <rPh sb="0" eb="2">
      <t>ウモウ</t>
    </rPh>
    <phoneticPr fontId="2"/>
  </si>
  <si>
    <t>※プラスチック製容器包装全域欄は役場拠点回収量を表示</t>
    <phoneticPr fontId="2"/>
  </si>
  <si>
    <t>26,438.54㎡</t>
    <phoneticPr fontId="2"/>
  </si>
  <si>
    <t>200t／日（100t／24h×２基）</t>
    <rPh sb="5" eb="6">
      <t>ニチ</t>
    </rPh>
    <rPh sb="17" eb="18">
      <t>キ</t>
    </rPh>
    <phoneticPr fontId="2"/>
  </si>
  <si>
    <t>12,189.10㎡</t>
    <phoneticPr fontId="2"/>
  </si>
  <si>
    <t>シャフト炉式ガス化溶融炉</t>
    <rPh sb="4" eb="5">
      <t>ロ</t>
    </rPh>
    <rPh sb="5" eb="6">
      <t>シキ</t>
    </rPh>
    <rPh sb="8" eb="9">
      <t>カ</t>
    </rPh>
    <rPh sb="9" eb="11">
      <t>ヨウユウ</t>
    </rPh>
    <rPh sb="11" eb="12">
      <t>ロ</t>
    </rPh>
    <phoneticPr fontId="2"/>
  </si>
  <si>
    <t>5,559.59㎡</t>
    <phoneticPr fontId="2"/>
  </si>
  <si>
    <t>1,769
(26)</t>
    <phoneticPr fontId="2"/>
  </si>
  <si>
    <t>150
(2)</t>
    <phoneticPr fontId="2"/>
  </si>
  <si>
    <r>
      <t>歯周疾患検診</t>
    </r>
    <r>
      <rPr>
        <sz val="8"/>
        <rFont val="ＭＳ ゴシック"/>
        <family val="3"/>
        <charset val="128"/>
      </rPr>
      <t>(35・40・45・50・55・60・65・70・75歳)</t>
    </r>
    <rPh sb="0" eb="2">
      <t>シシュウ</t>
    </rPh>
    <rPh sb="2" eb="4">
      <t>シッカン</t>
    </rPh>
    <rPh sb="4" eb="6">
      <t>ケンシン</t>
    </rPh>
    <rPh sb="33" eb="34">
      <t>サイ</t>
    </rPh>
    <phoneticPr fontId="2"/>
  </si>
  <si>
    <t>※平成30年度から35歳からに拡大</t>
    <rPh sb="1" eb="3">
      <t>ヘイセイ</t>
    </rPh>
    <rPh sb="5" eb="7">
      <t>ネンド</t>
    </rPh>
    <rPh sb="11" eb="12">
      <t>サイ</t>
    </rPh>
    <rPh sb="15" eb="17">
      <t>カクダイ</t>
    </rPh>
    <phoneticPr fontId="2"/>
  </si>
  <si>
    <t>　乾電池、陶磁器、小型家電、羽毛ふとんは、</t>
    <rPh sb="14" eb="16">
      <t>ウモウ</t>
    </rPh>
    <phoneticPr fontId="2"/>
  </si>
  <si>
    <t>　拠点回収のため町全域の回収量を表示</t>
    <phoneticPr fontId="2"/>
  </si>
  <si>
    <t>26,643㎡</t>
    <phoneticPr fontId="2"/>
  </si>
  <si>
    <t>各年10月１日現在</t>
    <rPh sb="0" eb="2">
      <t>カクトシ</t>
    </rPh>
    <rPh sb="4" eb="5">
      <t>ガツ</t>
    </rPh>
    <rPh sb="6" eb="7">
      <t>ニチ</t>
    </rPh>
    <rPh sb="7" eb="9">
      <t>ゲンザイ</t>
    </rPh>
    <phoneticPr fontId="2"/>
  </si>
  <si>
    <t>資料：県統計年鑑</t>
    <rPh sb="0" eb="2">
      <t>シリョウ</t>
    </rPh>
    <rPh sb="3" eb="4">
      <t>ケン</t>
    </rPh>
    <rPh sb="4" eb="6">
      <t>トウケイ</t>
    </rPh>
    <rPh sb="6" eb="8">
      <t>ネンカン</t>
    </rPh>
    <phoneticPr fontId="2"/>
  </si>
  <si>
    <t>平22</t>
    <phoneticPr fontId="2"/>
  </si>
  <si>
    <t>令１</t>
    <rPh sb="0" eb="1">
      <t>レイ</t>
    </rPh>
    <phoneticPr fontId="2"/>
  </si>
  <si>
    <t>156
(5)</t>
    <phoneticPr fontId="2"/>
  </si>
  <si>
    <t>※廃食用油は、平成29年度から分別収集開始</t>
    <rPh sb="1" eb="2">
      <t>ハイ</t>
    </rPh>
    <rPh sb="2" eb="4">
      <t>ショクヨウ</t>
    </rPh>
    <rPh sb="4" eb="5">
      <t>アブラ</t>
    </rPh>
    <rPh sb="7" eb="9">
      <t>ヘイセイ</t>
    </rPh>
    <rPh sb="11" eb="13">
      <t>ネンド</t>
    </rPh>
    <rPh sb="15" eb="17">
      <t>ブンベツ</t>
    </rPh>
    <rPh sb="17" eb="19">
      <t>シュウシュウ</t>
    </rPh>
    <rPh sb="19" eb="21">
      <t>カイシ</t>
    </rPh>
    <phoneticPr fontId="2"/>
  </si>
  <si>
    <t>※ごみ処理には一般収集と公用（公共施設のごみ）を含む</t>
    <rPh sb="3" eb="5">
      <t>ショリ</t>
    </rPh>
    <rPh sb="7" eb="9">
      <t>イッパン</t>
    </rPh>
    <rPh sb="9" eb="11">
      <t>シュウシュウ</t>
    </rPh>
    <rPh sb="12" eb="14">
      <t>コウヨウ</t>
    </rPh>
    <rPh sb="15" eb="17">
      <t>コウキョウ</t>
    </rPh>
    <rPh sb="17" eb="19">
      <t>シセツ</t>
    </rPh>
    <rPh sb="24" eb="25">
      <t>フク</t>
    </rPh>
    <phoneticPr fontId="2"/>
  </si>
  <si>
    <t>合併処理浄化槽</t>
    <rPh sb="0" eb="2">
      <t>ガッペイ</t>
    </rPh>
    <rPh sb="2" eb="4">
      <t>ショリ</t>
    </rPh>
    <rPh sb="4" eb="7">
      <t>ジョウカソウ</t>
    </rPh>
    <phoneticPr fontId="2"/>
  </si>
  <si>
    <t>風しん抗体検査</t>
    <rPh sb="0" eb="1">
      <t>フウ</t>
    </rPh>
    <rPh sb="3" eb="5">
      <t>コウタイ</t>
    </rPh>
    <rPh sb="5" eb="7">
      <t>ケンサ</t>
    </rPh>
    <phoneticPr fontId="2"/>
  </si>
  <si>
    <t>風しん（第５期）</t>
    <rPh sb="0" eb="1">
      <t>フウ</t>
    </rPh>
    <rPh sb="4" eb="5">
      <t>ダイ</t>
    </rPh>
    <rPh sb="6" eb="7">
      <t>キ</t>
    </rPh>
    <phoneticPr fontId="2"/>
  </si>
  <si>
    <t>S37.4.2生～S54.4.1生の男性</t>
    <rPh sb="7" eb="8">
      <t>セイ</t>
    </rPh>
    <rPh sb="16" eb="17">
      <t>セイ</t>
    </rPh>
    <rPh sb="18" eb="20">
      <t>ダンセイ</t>
    </rPh>
    <phoneticPr fontId="2"/>
  </si>
  <si>
    <t>―</t>
    <phoneticPr fontId="2"/>
  </si>
  <si>
    <t>ＢＣＧ</t>
    <phoneticPr fontId="2"/>
  </si>
  <si>
    <t>ヒブ</t>
    <phoneticPr fontId="2"/>
  </si>
  <si>
    <t>-</t>
    <phoneticPr fontId="2"/>
  </si>
  <si>
    <t>-</t>
    <phoneticPr fontId="2"/>
  </si>
  <si>
    <t>-</t>
    <phoneticPr fontId="2"/>
  </si>
  <si>
    <t>風しんの
追加的対策</t>
    <rPh sb="0" eb="1">
      <t>フウ</t>
    </rPh>
    <rPh sb="5" eb="8">
      <t>ツイカテキ</t>
    </rPh>
    <rPh sb="8" eb="10">
      <t>タイサク</t>
    </rPh>
    <phoneticPr fontId="2"/>
  </si>
  <si>
    <t>プラスチッ
ク製容器
包装</t>
    <rPh sb="7" eb="8">
      <t>セイ</t>
    </rPh>
    <rPh sb="8" eb="10">
      <t>ヨウキ</t>
    </rPh>
    <rPh sb="11" eb="13">
      <t>ホウソウ</t>
    </rPh>
    <phoneticPr fontId="2"/>
  </si>
  <si>
    <t>延床面積</t>
    <rPh sb="0" eb="2">
      <t>ノベユカ</t>
    </rPh>
    <rPh sb="2" eb="4">
      <t>メンセキ</t>
    </rPh>
    <phoneticPr fontId="2"/>
  </si>
  <si>
    <t>構　造</t>
    <rPh sb="0" eb="1">
      <t>カマエ</t>
    </rPh>
    <rPh sb="2" eb="3">
      <t>ヅクリ</t>
    </rPh>
    <phoneticPr fontId="2"/>
  </si>
  <si>
    <t>鉄筋
コンクリート</t>
    <rPh sb="0" eb="2">
      <t>テッキン</t>
    </rPh>
    <phoneticPr fontId="2"/>
  </si>
  <si>
    <t>構造</t>
    <rPh sb="0" eb="2">
      <t>コウゾウ</t>
    </rPh>
    <phoneticPr fontId="2"/>
  </si>
  <si>
    <t>鉄筋コンクリート造</t>
    <rPh sb="0" eb="2">
      <t>テッキン</t>
    </rPh>
    <rPh sb="8" eb="9">
      <t>ゾウ</t>
    </rPh>
    <phoneticPr fontId="2"/>
  </si>
  <si>
    <t>1,798
(19)</t>
    <phoneticPr fontId="2"/>
  </si>
  <si>
    <t>5,505
&lt;90&gt;</t>
    <phoneticPr fontId="2"/>
  </si>
  <si>
    <t>65
&lt;0&gt;</t>
    <phoneticPr fontId="2"/>
  </si>
  <si>
    <t>5,357
&lt;79&gt;</t>
    <phoneticPr fontId="2"/>
  </si>
  <si>
    <t>衝撃剪断併用横形回転式破砕機 機械式４種選別</t>
    <rPh sb="0" eb="2">
      <t>ショウゲキ</t>
    </rPh>
    <rPh sb="2" eb="3">
      <t>ハサ</t>
    </rPh>
    <rPh sb="3" eb="4">
      <t>ダン</t>
    </rPh>
    <rPh sb="4" eb="6">
      <t>ヘイヨウ</t>
    </rPh>
    <rPh sb="6" eb="7">
      <t>ヨコ</t>
    </rPh>
    <rPh sb="7" eb="8">
      <t>ケイ</t>
    </rPh>
    <rPh sb="8" eb="10">
      <t>カイテン</t>
    </rPh>
    <rPh sb="10" eb="11">
      <t>シキ</t>
    </rPh>
    <rPh sb="11" eb="13">
      <t>ハサイ</t>
    </rPh>
    <rPh sb="13" eb="14">
      <t>キ</t>
    </rPh>
    <rPh sb="15" eb="18">
      <t>キカイシキ</t>
    </rPh>
    <rPh sb="19" eb="20">
      <t>シュ</t>
    </rPh>
    <rPh sb="20" eb="22">
      <t>センベツ</t>
    </rPh>
    <phoneticPr fontId="2"/>
  </si>
  <si>
    <t>観測：東浦町役場</t>
    <rPh sb="0" eb="2">
      <t>カンソク</t>
    </rPh>
    <rPh sb="3" eb="5">
      <t>ヒガシウラ</t>
    </rPh>
    <rPh sb="5" eb="6">
      <t>チョウ</t>
    </rPh>
    <rPh sb="6" eb="8">
      <t>ヤクバ</t>
    </rPh>
    <phoneticPr fontId="2"/>
  </si>
  <si>
    <t>展望台・モニュメント・彫刻・
バードシェルター・噴水池・スクエア広場・あづま屋・パーゴラ・ベンチ・トイレ・駐車場（普通車144台、軽自動車２台、身障者用４台）・組合事務所・休憩所など</t>
    <rPh sb="0" eb="3">
      <t>テンボウダイ</t>
    </rPh>
    <rPh sb="11" eb="13">
      <t>チョウコク</t>
    </rPh>
    <rPh sb="24" eb="26">
      <t>フンスイ</t>
    </rPh>
    <rPh sb="26" eb="27">
      <t>イケ</t>
    </rPh>
    <rPh sb="32" eb="34">
      <t>ヒロバ</t>
    </rPh>
    <rPh sb="38" eb="39">
      <t>ヤ</t>
    </rPh>
    <rPh sb="53" eb="56">
      <t>チュウシャジョウ</t>
    </rPh>
    <rPh sb="57" eb="60">
      <t>フツウシャ</t>
    </rPh>
    <rPh sb="63" eb="64">
      <t>ダイ</t>
    </rPh>
    <rPh sb="65" eb="69">
      <t>ケイジドウシャ</t>
    </rPh>
    <rPh sb="70" eb="71">
      <t>ダイ</t>
    </rPh>
    <rPh sb="72" eb="76">
      <t>シンショウシャヨウ</t>
    </rPh>
    <rPh sb="77" eb="78">
      <t>ダイ</t>
    </rPh>
    <rPh sb="80" eb="82">
      <t>クミアイ</t>
    </rPh>
    <rPh sb="82" eb="84">
      <t>ジム</t>
    </rPh>
    <rPh sb="84" eb="85">
      <t>ジョ</t>
    </rPh>
    <rPh sb="86" eb="88">
      <t>キュウケイ</t>
    </rPh>
    <rPh sb="88" eb="89">
      <t>ジョ</t>
    </rPh>
    <phoneticPr fontId="2"/>
  </si>
  <si>
    <t>大気観測（月平均）</t>
    <rPh sb="0" eb="2">
      <t>タイキ</t>
    </rPh>
    <rPh sb="2" eb="4">
      <t>カンソク</t>
    </rPh>
    <rPh sb="5" eb="8">
      <t>ツキヘイキン</t>
    </rPh>
    <phoneticPr fontId="2"/>
  </si>
  <si>
    <t>単位：㎡　令和３年４月１日現在</t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phoneticPr fontId="2"/>
  </si>
  <si>
    <t>平27</t>
    <phoneticPr fontId="2"/>
  </si>
  <si>
    <t>平28</t>
    <rPh sb="0" eb="1">
      <t>ヘイ</t>
    </rPh>
    <phoneticPr fontId="2"/>
  </si>
  <si>
    <t>平30</t>
    <phoneticPr fontId="2"/>
  </si>
  <si>
    <t>平30</t>
    <phoneticPr fontId="2"/>
  </si>
  <si>
    <t>平28</t>
    <phoneticPr fontId="2"/>
  </si>
  <si>
    <t>平28</t>
    <phoneticPr fontId="2"/>
  </si>
  <si>
    <t>平28</t>
    <phoneticPr fontId="2"/>
  </si>
  <si>
    <t>単位：㎏　令和２年度</t>
    <rPh sb="0" eb="2">
      <t>タンイ</t>
    </rPh>
    <rPh sb="5" eb="7">
      <t>レイワ</t>
    </rPh>
    <rPh sb="8" eb="10">
      <t>ネンド</t>
    </rPh>
    <phoneticPr fontId="2"/>
  </si>
  <si>
    <t>令和３年４月１日現在</t>
    <rPh sb="0" eb="2">
      <t>レイワ</t>
    </rPh>
    <rPh sb="3" eb="4">
      <t>ネン</t>
    </rPh>
    <rPh sb="5" eb="6">
      <t>ガツ</t>
    </rPh>
    <rPh sb="7" eb="10">
      <t>ニチゲンザイ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</si>
  <si>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</si>
  <si>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人</t>
    <rPh sb="0" eb="1">
      <t>ニン</t>
    </rPh>
    <phoneticPr fontId="2"/>
  </si>
  <si>
    <t>単位：体（％）　令和２年度</t>
    <rPh sb="0" eb="2">
      <t>タンイ</t>
    </rPh>
    <rPh sb="3" eb="4">
      <t>タイ</t>
    </rPh>
    <rPh sb="8" eb="10">
      <t>レイワ</t>
    </rPh>
    <rPh sb="11" eb="13">
      <t>ネンド</t>
    </rPh>
    <phoneticPr fontId="2"/>
  </si>
  <si>
    <t>単位：件（％）　令和２年度</t>
    <rPh sb="0" eb="2">
      <t>タンイ</t>
    </rPh>
    <rPh sb="3" eb="4">
      <t>ケン</t>
    </rPh>
    <rPh sb="8" eb="10">
      <t>レイワ</t>
    </rPh>
    <rPh sb="11" eb="13">
      <t>ネンド</t>
    </rPh>
    <phoneticPr fontId="2"/>
  </si>
  <si>
    <t>-</t>
    <phoneticPr fontId="2"/>
  </si>
  <si>
    <t>-</t>
    <phoneticPr fontId="2"/>
  </si>
  <si>
    <t>-</t>
    <phoneticPr fontId="2"/>
  </si>
  <si>
    <t>1,354
(17)</t>
    <phoneticPr fontId="2"/>
  </si>
  <si>
    <t>93
(3)</t>
    <phoneticPr fontId="2"/>
  </si>
  <si>
    <t>47
&lt;0&gt;</t>
    <phoneticPr fontId="2"/>
  </si>
  <si>
    <t>50
&lt;0&gt;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</si>
  <si>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</si>
  <si>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</si>
  <si>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</si>
  <si>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</si>
  <si>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ロタウイルス</t>
    <phoneticPr fontId="2"/>
  </si>
  <si>
    <t>4,559
&lt;61&gt;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</si>
</sst>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0.0"/>
    <numFmt numFmtId="177" formatCode="#,##0.0;[Red]\-#,##0.0"/>
    <numFmt numFmtId="178" formatCode="#,##0.0;[Red]#,##0.0"/>
    <numFmt numFmtId="179" formatCode="#,##0;[Red]#,##0"/>
    <numFmt numFmtId="180" formatCode="0.000"/>
    <numFmt numFmtId="181" formatCode="#,##0_ "/>
    <numFmt numFmtId="182" formatCode="&quot;(&quot;0.0&quot;)&quot;"/>
    <numFmt numFmtId="183" formatCode="0;[Red]0"/>
    <numFmt numFmtId="184" formatCode="#,##0_);[Red]\(#,##0\)"/>
    <numFmt numFmtId="185" formatCode="#,##0_);\(#,##0\)"/>
    <numFmt numFmtId="186" formatCode="0.0_);[Red]\(0.0\)"/>
    <numFmt numFmtId="187" formatCode="#,##0.0_ 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7"/>
      <name val="ＭＳ ゴシック"/>
      <family val="3"/>
      <charset val="128"/>
    </font>
    <font>
      <sz val="7"/>
      <name val="ＭＳ 明朝"/>
      <family val="1"/>
      <charset val="128"/>
    </font>
    <font>
      <sz val="7"/>
      <name val="ＭＳ Ｐゴシック"/>
      <family val="3"/>
      <charset val="128"/>
    </font>
    <font>
      <sz val="6"/>
      <name val="ＭＳ ゴシック"/>
      <family val="3"/>
      <charset val="128"/>
    </font>
    <font>
      <sz val="8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7"/>
      <name val="MT Extra"/>
      <family val="1"/>
      <charset val="2"/>
    </font>
    <font>
      <sz val="6"/>
      <name val="ＭＳ 明朝"/>
      <family val="1"/>
      <charset val="128"/>
    </font>
    <font>
      <sz val="6.3"/>
      <name val="ＭＳ Ｐゴシック"/>
      <family val="3"/>
      <charset val="128"/>
    </font>
    <font>
      <sz val="6.3"/>
      <name val="ＭＳ 明朝"/>
      <family val="1"/>
      <charset val="128"/>
    </font>
    <font>
      <sz val="6.3"/>
      <name val="ＭＳ ゴシック"/>
      <family val="3"/>
      <charset val="128"/>
    </font>
    <font>
      <sz val="6.5"/>
      <name val="ＭＳ 明朝"/>
      <family val="1"/>
      <charset val="128"/>
    </font>
    <font>
      <sz val="8"/>
      <name val="ＭＳ ゴシック"/>
      <family val="3"/>
      <charset val="128"/>
    </font>
    <font>
      <sz val="10"/>
      <name val="ＭＳ Ｐゴシック"/>
      <family val="3"/>
      <charset val="128"/>
    </font>
    <font>
      <sz val="5.7"/>
      <name val="ＭＳ 明朝"/>
      <family val="1"/>
      <charset val="128"/>
    </font>
    <font>
      <sz val="5.5"/>
      <name val="ＭＳ ゴシック"/>
      <family val="3"/>
      <charset val="128"/>
    </font>
    <font>
      <sz val="5.5"/>
      <name val="ＭＳ Ｐゴシック"/>
      <family val="3"/>
      <charset val="128"/>
    </font>
    <font>
      <sz val="5.5"/>
      <name val="ＭＳ 明朝"/>
      <family val="1"/>
      <charset val="128"/>
    </font>
    <font>
      <vertAlign val="superscript"/>
      <sz val="5.5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6.5"/>
      <name val="ＭＳ ゴシック"/>
      <family val="3"/>
      <charset val="128"/>
    </font>
    <font>
      <sz val="5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</borders>
  <cellStyleXfs count="5">
    <xf numFmtId="0" fontId="0" fillId="0" borderId="0">
      <alignment vertical="top" textRotation="255"/>
    </xf>
    <xf numFmtId="38" fontId="1" fillId="0" borderId="0" applyFont="0" applyFill="0" applyBorder="0" applyAlignment="0" applyProtection="0"/>
    <xf numFmtId="0" fontId="5" fillId="0" borderId="0" applyProtection="0">
      <alignment horizontal="right"/>
    </xf>
    <xf numFmtId="0" fontId="5" fillId="0" borderId="5" applyBorder="0">
      <alignment horizontal="center" vertical="center"/>
      <protection locked="0"/>
    </xf>
    <xf numFmtId="0" fontId="5" fillId="0" borderId="0" applyProtection="0">
      <alignment horizontal="right"/>
    </xf>
  </cellStyleXfs>
  <cellXfs count="533">
    <xf numFmtId="0" fontId="0" fillId="0" borderId="0" xfId="0">
      <alignment vertical="top" textRotation="255"/>
    </xf>
    <xf numFmtId="0" fontId="0" fillId="0" borderId="0" xfId="0" applyProtection="1">
      <alignment vertical="top" textRotation="255"/>
    </xf>
    <xf numFmtId="0" fontId="3" fillId="0" borderId="0" xfId="0" applyFont="1" applyProtection="1">
      <alignment vertical="top" textRotation="255"/>
    </xf>
    <xf numFmtId="0" fontId="4" fillId="0" borderId="0" xfId="0" applyFont="1" applyAlignment="1" applyProtection="1">
      <alignment vertical="top"/>
    </xf>
    <xf numFmtId="0" fontId="5" fillId="0" borderId="0" xfId="0" applyFont="1" applyFill="1" applyBorder="1" applyAlignment="1" applyProtection="1">
      <alignment horizontal="right"/>
    </xf>
    <xf numFmtId="0" fontId="5" fillId="0" borderId="1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0" fillId="0" borderId="0" xfId="0" applyBorder="1" applyAlignment="1" applyProtection="1"/>
    <xf numFmtId="0" fontId="5" fillId="0" borderId="0" xfId="0" applyFont="1" applyFill="1" applyBorder="1" applyAlignment="1" applyProtection="1">
      <alignment horizontal="right" vertical="top"/>
    </xf>
    <xf numFmtId="0" fontId="8" fillId="0" borderId="0" xfId="0" applyFont="1" applyFill="1" applyBorder="1" applyAlignment="1" applyProtection="1">
      <alignment horizontal="right" vertical="top"/>
    </xf>
    <xf numFmtId="0" fontId="8" fillId="0" borderId="0" xfId="0" applyFont="1" applyAlignment="1" applyProtection="1">
      <alignment vertical="top"/>
    </xf>
    <xf numFmtId="38" fontId="8" fillId="0" borderId="0" xfId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center" vertical="center" textRotation="255"/>
    </xf>
    <xf numFmtId="0" fontId="9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>
      <alignment horizontal="left" vertical="top"/>
    </xf>
    <xf numFmtId="0" fontId="3" fillId="0" borderId="0" xfId="0" applyFont="1" applyBorder="1" applyAlignment="1" applyProtection="1"/>
    <xf numFmtId="0" fontId="8" fillId="0" borderId="0" xfId="0" applyFont="1" applyBorder="1" applyAlignment="1" applyProtection="1"/>
    <xf numFmtId="38" fontId="5" fillId="0" borderId="0" xfId="1" applyFont="1" applyBorder="1" applyAlignment="1" applyProtection="1">
      <alignment horizontal="right"/>
    </xf>
    <xf numFmtId="0" fontId="8" fillId="0" borderId="0" xfId="0" applyFont="1" applyBorder="1" applyAlignment="1" applyProtection="1">
      <alignment horizontal="left" vertical="center"/>
    </xf>
    <xf numFmtId="0" fontId="8" fillId="0" borderId="0" xfId="0" applyFont="1" applyProtection="1">
      <alignment vertical="top" textRotation="255"/>
    </xf>
    <xf numFmtId="38" fontId="8" fillId="0" borderId="0" xfId="1" applyNumberFormat="1" applyFont="1" applyFill="1" applyBorder="1" applyAlignment="1" applyProtection="1">
      <alignment horizontal="right" vertical="center"/>
    </xf>
    <xf numFmtId="38" fontId="8" fillId="0" borderId="0" xfId="1" applyNumberFormat="1" applyFont="1" applyBorder="1" applyAlignment="1" applyProtection="1">
      <alignment horizontal="right" vertical="center"/>
    </xf>
    <xf numFmtId="38" fontId="5" fillId="0" borderId="3" xfId="1" applyFont="1" applyBorder="1" applyAlignment="1" applyProtection="1">
      <alignment horizontal="center" vertical="center" wrapText="1"/>
    </xf>
    <xf numFmtId="38" fontId="5" fillId="0" borderId="3" xfId="1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left" vertical="top"/>
    </xf>
    <xf numFmtId="0" fontId="11" fillId="0" borderId="0" xfId="0" applyFont="1" applyAlignment="1" applyProtection="1">
      <alignment horizontal="left" vertical="top"/>
    </xf>
    <xf numFmtId="0" fontId="0" fillId="0" borderId="0" xfId="0" applyAlignment="1" applyProtection="1">
      <alignment horizontal="left" vertical="center" textRotation="255"/>
    </xf>
    <xf numFmtId="0" fontId="9" fillId="0" borderId="0" xfId="0" applyFont="1" applyFill="1" applyAlignment="1" applyProtection="1">
      <alignment horizontal="left" vertical="center"/>
    </xf>
    <xf numFmtId="0" fontId="10" fillId="0" borderId="0" xfId="0" applyFont="1" applyFill="1" applyAlignment="1" applyProtection="1">
      <alignment horizontal="left" vertical="center"/>
    </xf>
    <xf numFmtId="0" fontId="5" fillId="0" borderId="0" xfId="0" applyFont="1" applyAlignment="1" applyProtection="1">
      <alignment horizontal="right"/>
    </xf>
    <xf numFmtId="0" fontId="11" fillId="0" borderId="0" xfId="0" applyFont="1" applyAlignment="1" applyProtection="1">
      <alignment vertical="top"/>
    </xf>
    <xf numFmtId="0" fontId="14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right" vertical="top"/>
    </xf>
    <xf numFmtId="0" fontId="0" fillId="0" borderId="0" xfId="0" applyBorder="1" applyAlignment="1" applyProtection="1">
      <alignment horizontal="left" vertical="top"/>
    </xf>
    <xf numFmtId="0" fontId="0" fillId="0" borderId="0" xfId="0" applyBorder="1" applyProtection="1">
      <alignment vertical="top" textRotation="255"/>
    </xf>
    <xf numFmtId="38" fontId="5" fillId="0" borderId="11" xfId="1" applyFont="1" applyFill="1" applyBorder="1" applyAlignment="1" applyProtection="1">
      <alignment horizontal="right" vertical="center"/>
    </xf>
    <xf numFmtId="0" fontId="5" fillId="0" borderId="0" xfId="0" applyFont="1" applyAlignment="1" applyProtection="1"/>
    <xf numFmtId="0" fontId="5" fillId="0" borderId="3" xfId="0" applyFont="1" applyBorder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left" vertical="top"/>
    </xf>
    <xf numFmtId="0" fontId="10" fillId="0" borderId="0" xfId="0" applyFont="1" applyFill="1" applyAlignment="1" applyProtection="1">
      <alignment horizontal="left" vertical="top"/>
    </xf>
    <xf numFmtId="0" fontId="0" fillId="0" borderId="0" xfId="0" applyAlignment="1" applyProtection="1">
      <alignment horizontal="right" vertical="center"/>
    </xf>
    <xf numFmtId="0" fontId="6" fillId="0" borderId="0" xfId="0" applyFont="1" applyBorder="1" applyAlignment="1" applyProtection="1">
      <alignment horizontal="right" vertical="center"/>
    </xf>
    <xf numFmtId="0" fontId="0" fillId="0" borderId="0" xfId="0" applyAlignment="1" applyProtection="1">
      <alignment horizontal="left" vertical="top" textRotation="255"/>
    </xf>
    <xf numFmtId="0" fontId="6" fillId="0" borderId="0" xfId="0" applyFont="1" applyBorder="1" applyAlignment="1" applyProtection="1">
      <alignment horizontal="left" vertical="top"/>
    </xf>
    <xf numFmtId="0" fontId="11" fillId="0" borderId="0" xfId="0" applyFont="1" applyBorder="1" applyAlignment="1" applyProtection="1">
      <alignment horizontal="left" vertical="top"/>
    </xf>
    <xf numFmtId="0" fontId="5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right"/>
    </xf>
    <xf numFmtId="0" fontId="4" fillId="0" borderId="0" xfId="0" applyFont="1" applyAlignment="1" applyProtection="1"/>
    <xf numFmtId="0" fontId="0" fillId="0" borderId="0" xfId="0" applyAlignment="1" applyProtection="1">
      <alignment vertical="center" textRotation="255"/>
    </xf>
    <xf numFmtId="0" fontId="0" fillId="0" borderId="0" xfId="0" applyAlignment="1">
      <alignment vertical="top" textRotation="255"/>
    </xf>
    <xf numFmtId="0" fontId="7" fillId="0" borderId="0" xfId="0" applyFont="1" applyAlignment="1" applyProtection="1">
      <alignment vertical="top"/>
    </xf>
    <xf numFmtId="0" fontId="7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right"/>
    </xf>
    <xf numFmtId="0" fontId="12" fillId="0" borderId="0" xfId="0" applyFont="1" applyAlignment="1" applyProtection="1">
      <alignment horizontal="left" vertical="top" textRotation="255"/>
    </xf>
    <xf numFmtId="0" fontId="4" fillId="0" borderId="0" xfId="0" applyFont="1" applyBorder="1" applyAlignment="1" applyProtection="1">
      <alignment horizontal="left" vertical="top"/>
    </xf>
    <xf numFmtId="176" fontId="5" fillId="0" borderId="0" xfId="0" applyNumberFormat="1" applyFont="1" applyBorder="1" applyAlignment="1" applyProtection="1">
      <alignment vertical="center"/>
    </xf>
    <xf numFmtId="1" fontId="5" fillId="0" borderId="0" xfId="0" applyNumberFormat="1" applyFont="1" applyBorder="1" applyAlignment="1" applyProtection="1">
      <alignment vertical="center"/>
    </xf>
    <xf numFmtId="0" fontId="5" fillId="0" borderId="0" xfId="0" applyFont="1" applyBorder="1" applyProtection="1">
      <alignment vertical="top" textRotation="255"/>
    </xf>
    <xf numFmtId="38" fontId="5" fillId="0" borderId="0" xfId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right" vertical="top"/>
    </xf>
    <xf numFmtId="0" fontId="4" fillId="0" borderId="0" xfId="0" applyFont="1" applyProtection="1">
      <alignment vertical="top" textRotation="255"/>
    </xf>
    <xf numFmtId="0" fontId="4" fillId="0" borderId="0" xfId="0" applyFont="1" applyAlignment="1" applyProtection="1">
      <alignment horizontal="left" vertical="center" wrapText="1"/>
    </xf>
    <xf numFmtId="0" fontId="5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left" vertical="center"/>
    </xf>
    <xf numFmtId="177" fontId="5" fillId="0" borderId="0" xfId="1" applyNumberFormat="1" applyFont="1" applyBorder="1" applyAlignment="1" applyProtection="1">
      <alignment horizontal="right" vertical="center" wrapText="1"/>
    </xf>
    <xf numFmtId="38" fontId="5" fillId="0" borderId="0" xfId="1" applyFont="1" applyBorder="1" applyAlignment="1" applyProtection="1">
      <alignment vertical="top"/>
    </xf>
    <xf numFmtId="38" fontId="5" fillId="0" borderId="0" xfId="1" applyFont="1" applyBorder="1" applyAlignment="1" applyProtection="1">
      <alignment horizontal="right" vertical="center" wrapText="1"/>
    </xf>
    <xf numFmtId="38" fontId="5" fillId="0" borderId="0" xfId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top"/>
    </xf>
    <xf numFmtId="0" fontId="4" fillId="0" borderId="0" xfId="0" applyFont="1" applyBorder="1" applyAlignment="1" applyProtection="1">
      <alignment vertical="top"/>
    </xf>
    <xf numFmtId="0" fontId="4" fillId="0" borderId="0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5" fillId="0" borderId="0" xfId="0" applyFont="1" applyAlignment="1" applyProtection="1">
      <alignment horizontal="right" vertical="top"/>
    </xf>
    <xf numFmtId="0" fontId="7" fillId="0" borderId="0" xfId="0" applyFont="1" applyBorder="1" applyAlignment="1" applyProtection="1">
      <alignment vertical="top"/>
    </xf>
    <xf numFmtId="0" fontId="6" fillId="0" borderId="0" xfId="0" applyFont="1" applyBorder="1" applyAlignment="1">
      <alignment vertical="center"/>
    </xf>
    <xf numFmtId="0" fontId="12" fillId="0" borderId="0" xfId="0" applyFont="1" applyAlignment="1" applyProtection="1">
      <alignment vertical="center"/>
    </xf>
    <xf numFmtId="0" fontId="8" fillId="0" borderId="0" xfId="0" applyFont="1" applyAlignment="1" applyProtection="1"/>
    <xf numFmtId="0" fontId="5" fillId="0" borderId="3" xfId="0" applyFont="1" applyBorder="1" applyAlignment="1" applyProtection="1">
      <alignment vertical="center" wrapText="1"/>
    </xf>
    <xf numFmtId="0" fontId="5" fillId="0" borderId="3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horizontal="left" vertical="center"/>
    </xf>
    <xf numFmtId="38" fontId="8" fillId="0" borderId="0" xfId="1" applyFont="1" applyBorder="1" applyAlignment="1" applyProtection="1">
      <alignment horizontal="right"/>
    </xf>
    <xf numFmtId="38" fontId="5" fillId="0" borderId="6" xfId="1" applyFont="1" applyBorder="1" applyAlignment="1" applyProtection="1">
      <alignment horizontal="left" vertical="center"/>
    </xf>
    <xf numFmtId="0" fontId="8" fillId="0" borderId="0" xfId="0" applyFont="1" applyAlignment="1" applyProtection="1">
      <alignment vertical="center"/>
    </xf>
    <xf numFmtId="38" fontId="8" fillId="0" borderId="18" xfId="1" applyFont="1" applyBorder="1" applyAlignment="1" applyProtection="1">
      <alignment horizontal="right" vertical="center"/>
    </xf>
    <xf numFmtId="49" fontId="5" fillId="0" borderId="3" xfId="1" applyNumberFormat="1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18" xfId="0" applyFont="1" applyBorder="1" applyAlignment="1" applyProtection="1">
      <alignment horizontal="center" vertical="center"/>
    </xf>
    <xf numFmtId="49" fontId="5" fillId="0" borderId="3" xfId="0" applyNumberFormat="1" applyFont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right" vertical="top"/>
    </xf>
    <xf numFmtId="0" fontId="5" fillId="0" borderId="0" xfId="0" applyFont="1" applyFill="1" applyBorder="1" applyAlignment="1" applyProtection="1">
      <alignment horizontal="right" vertical="top"/>
      <protection locked="0"/>
    </xf>
    <xf numFmtId="49" fontId="5" fillId="0" borderId="3" xfId="1" applyNumberFormat="1" applyFont="1" applyBorder="1" applyAlignment="1" applyProtection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7" xfId="0" applyFont="1" applyBorder="1" applyAlignment="1" applyProtection="1">
      <alignment horizontal="center" vertical="center"/>
    </xf>
    <xf numFmtId="0" fontId="8" fillId="0" borderId="22" xfId="0" applyFont="1" applyBorder="1" applyAlignment="1" applyProtection="1"/>
    <xf numFmtId="0" fontId="8" fillId="0" borderId="22" xfId="0" applyFont="1" applyBorder="1" applyAlignment="1" applyProtection="1">
      <alignment horizontal="center" vertical="center"/>
    </xf>
    <xf numFmtId="38" fontId="8" fillId="0" borderId="0" xfId="0" applyNumberFormat="1" applyFont="1" applyBorder="1" applyAlignment="1" applyProtection="1"/>
    <xf numFmtId="38" fontId="8" fillId="0" borderId="0" xfId="1" applyFont="1" applyBorder="1" applyAlignment="1" applyProtection="1"/>
    <xf numFmtId="0" fontId="5" fillId="0" borderId="3" xfId="0" applyFont="1" applyBorder="1" applyAlignment="1">
      <alignment horizontal="left" vertical="center" wrapText="1"/>
    </xf>
    <xf numFmtId="49" fontId="5" fillId="0" borderId="3" xfId="0" applyNumberFormat="1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0" xfId="3" applyFont="1" applyBorder="1" applyAlignment="1">
      <alignment horizontal="center" vertical="center" wrapText="1"/>
      <protection locked="0"/>
    </xf>
    <xf numFmtId="0" fontId="5" fillId="0" borderId="0" xfId="3" applyFont="1" applyBorder="1" applyAlignment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</xf>
    <xf numFmtId="0" fontId="14" fillId="0" borderId="14" xfId="0" applyFont="1" applyFill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center" vertical="center"/>
    </xf>
    <xf numFmtId="0" fontId="19" fillId="0" borderId="0" xfId="0" applyFont="1" applyFill="1" applyAlignment="1" applyProtection="1">
      <alignment horizontal="left" vertical="top"/>
    </xf>
    <xf numFmtId="0" fontId="5" fillId="0" borderId="11" xfId="0" applyFont="1" applyBorder="1" applyAlignment="1" applyProtection="1">
      <alignment wrapText="1"/>
    </xf>
    <xf numFmtId="0" fontId="5" fillId="0" borderId="11" xfId="0" applyFont="1" applyBorder="1" applyAlignment="1">
      <alignment textRotation="255"/>
    </xf>
    <xf numFmtId="0" fontId="14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5" fillId="0" borderId="0" xfId="3" applyFont="1" applyBorder="1" applyAlignment="1">
      <alignment horizontal="center" vertical="center" wrapText="1"/>
      <protection locked="0"/>
    </xf>
    <xf numFmtId="0" fontId="5" fillId="0" borderId="0" xfId="3" applyFont="1" applyBorder="1" applyAlignment="1">
      <alignment horizontal="center" vertical="center"/>
      <protection locked="0"/>
    </xf>
    <xf numFmtId="0" fontId="5" fillId="0" borderId="0" xfId="3" applyFont="1" applyBorder="1">
      <alignment horizontal="center" vertical="center"/>
      <protection locked="0"/>
    </xf>
    <xf numFmtId="0" fontId="5" fillId="0" borderId="11" xfId="0" applyFont="1" applyBorder="1" applyAlignment="1">
      <alignment horizontal="right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8" fillId="0" borderId="0" xfId="1" applyNumberFormat="1" applyFont="1" applyBorder="1" applyAlignment="1" applyProtection="1">
      <alignment horizontal="right" vertical="center"/>
    </xf>
    <xf numFmtId="0" fontId="8" fillId="0" borderId="0" xfId="1" applyNumberFormat="1" applyFont="1" applyBorder="1" applyAlignment="1" applyProtection="1">
      <alignment horizontal="center" vertical="center"/>
    </xf>
    <xf numFmtId="3" fontId="8" fillId="0" borderId="0" xfId="1" applyNumberFormat="1" applyFont="1" applyBorder="1" applyAlignment="1" applyProtection="1">
      <alignment horizontal="right" vertical="center"/>
    </xf>
    <xf numFmtId="3" fontId="8" fillId="0" borderId="0" xfId="1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179" fontId="5" fillId="0" borderId="0" xfId="0" applyNumberFormat="1" applyFont="1" applyBorder="1" applyAlignment="1" applyProtection="1">
      <alignment horizontal="right" vertical="center"/>
    </xf>
    <xf numFmtId="179" fontId="3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 applyProtection="1">
      <alignment vertical="center"/>
    </xf>
    <xf numFmtId="186" fontId="30" fillId="2" borderId="22" xfId="1" applyNumberFormat="1" applyFont="1" applyFill="1" applyBorder="1" applyAlignment="1" applyProtection="1">
      <alignment horizontal="right"/>
    </xf>
    <xf numFmtId="186" fontId="30" fillId="2" borderId="22" xfId="0" applyNumberFormat="1" applyFont="1" applyFill="1" applyBorder="1" applyAlignment="1" applyProtection="1">
      <alignment horizontal="right"/>
    </xf>
    <xf numFmtId="38" fontId="30" fillId="0" borderId="22" xfId="0" applyNumberFormat="1" applyFont="1" applyBorder="1" applyAlignment="1" applyProtection="1">
      <alignment horizontal="right"/>
    </xf>
    <xf numFmtId="181" fontId="30" fillId="0" borderId="22" xfId="0" applyNumberFormat="1" applyFont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0" fillId="0" borderId="0" xfId="0" applyFill="1" applyBorder="1" applyAlignment="1" applyProtection="1"/>
    <xf numFmtId="0" fontId="8" fillId="0" borderId="0" xfId="0" applyFont="1" applyFill="1" applyAlignment="1" applyProtection="1">
      <alignment vertical="top"/>
    </xf>
    <xf numFmtId="0" fontId="7" fillId="0" borderId="0" xfId="0" applyFont="1" applyFill="1" applyBorder="1" applyAlignment="1" applyProtection="1"/>
    <xf numFmtId="38" fontId="5" fillId="0" borderId="3" xfId="1" applyFont="1" applyFill="1" applyBorder="1" applyAlignment="1" applyProtection="1">
      <alignment horizontal="center" vertical="center" textRotation="255"/>
    </xf>
    <xf numFmtId="0" fontId="5" fillId="0" borderId="2" xfId="0" applyFont="1" applyFill="1" applyBorder="1" applyAlignment="1" applyProtection="1">
      <alignment horizontal="center" vertical="center"/>
    </xf>
    <xf numFmtId="38" fontId="5" fillId="0" borderId="2" xfId="1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center" vertical="center"/>
    </xf>
    <xf numFmtId="38" fontId="5" fillId="0" borderId="1" xfId="1" applyFont="1" applyFill="1" applyBorder="1" applyAlignment="1" applyProtection="1">
      <alignment horizontal="right" vertical="center"/>
    </xf>
    <xf numFmtId="0" fontId="5" fillId="0" borderId="0" xfId="0" applyFont="1" applyFill="1" applyAlignment="1" applyProtection="1">
      <alignment horizontal="left"/>
    </xf>
    <xf numFmtId="0" fontId="3" fillId="0" borderId="0" xfId="0" applyFont="1" applyFill="1" applyProtection="1">
      <alignment vertical="top" textRotation="255"/>
    </xf>
    <xf numFmtId="0" fontId="0" fillId="0" borderId="0" xfId="0" applyFill="1" applyProtection="1">
      <alignment vertical="top" textRotation="255"/>
    </xf>
    <xf numFmtId="38" fontId="11" fillId="0" borderId="0" xfId="1" applyFont="1" applyFill="1" applyBorder="1" applyAlignment="1" applyProtection="1">
      <alignment horizontal="left" vertical="top"/>
    </xf>
    <xf numFmtId="0" fontId="0" fillId="0" borderId="0" xfId="0" applyFill="1" applyBorder="1" applyAlignment="1" applyProtection="1">
      <alignment horizontal="left" vertical="top"/>
    </xf>
    <xf numFmtId="38" fontId="8" fillId="0" borderId="0" xfId="1" applyFont="1" applyFill="1" applyBorder="1" applyAlignment="1" applyProtection="1">
      <alignment horizontal="left" vertical="top"/>
    </xf>
    <xf numFmtId="0" fontId="8" fillId="0" borderId="0" xfId="0" applyFont="1" applyFill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38" fontId="4" fillId="0" borderId="2" xfId="0" applyNumberFormat="1" applyFont="1" applyFill="1" applyBorder="1" applyAlignment="1" applyProtection="1">
      <alignment horizontal="right" vertical="center"/>
    </xf>
    <xf numFmtId="38" fontId="5" fillId="0" borderId="2" xfId="0" applyNumberFormat="1" applyFont="1" applyFill="1" applyBorder="1" applyAlignment="1" applyProtection="1">
      <alignment horizontal="right" vertical="center"/>
    </xf>
    <xf numFmtId="0" fontId="5" fillId="0" borderId="2" xfId="0" applyFont="1" applyFill="1" applyBorder="1" applyAlignment="1" applyProtection="1">
      <alignment horizontal="right" vertical="center"/>
    </xf>
    <xf numFmtId="0" fontId="5" fillId="0" borderId="0" xfId="0" applyFont="1" applyFill="1" applyAlignment="1" applyProtection="1">
      <alignment horizontal="right"/>
    </xf>
    <xf numFmtId="0" fontId="11" fillId="0" borderId="0" xfId="0" applyFont="1" applyFill="1" applyAlignment="1" applyProtection="1">
      <alignment vertical="top"/>
    </xf>
    <xf numFmtId="0" fontId="5" fillId="0" borderId="14" xfId="0" applyFont="1" applyFill="1" applyBorder="1" applyProtection="1">
      <alignment vertical="top" textRotation="255"/>
    </xf>
    <xf numFmtId="0" fontId="5" fillId="0" borderId="3" xfId="0" applyFont="1" applyFill="1" applyBorder="1" applyAlignment="1" applyProtection="1">
      <alignment horizontal="center" vertical="center"/>
    </xf>
    <xf numFmtId="1" fontId="5" fillId="0" borderId="2" xfId="0" applyNumberFormat="1" applyFont="1" applyFill="1" applyBorder="1" applyAlignment="1" applyProtection="1">
      <alignment vertical="center"/>
    </xf>
    <xf numFmtId="179" fontId="5" fillId="0" borderId="2" xfId="0" applyNumberFormat="1" applyFont="1" applyFill="1" applyBorder="1" applyAlignment="1" applyProtection="1">
      <alignment vertical="center"/>
    </xf>
    <xf numFmtId="176" fontId="5" fillId="0" borderId="2" xfId="0" applyNumberFormat="1" applyFont="1" applyFill="1" applyBorder="1" applyAlignment="1" applyProtection="1">
      <alignment vertical="center"/>
    </xf>
    <xf numFmtId="0" fontId="5" fillId="0" borderId="23" xfId="0" applyFont="1" applyFill="1" applyBorder="1" applyAlignment="1" applyProtection="1">
      <alignment vertical="top"/>
    </xf>
    <xf numFmtId="0" fontId="5" fillId="0" borderId="23" xfId="0" applyFont="1" applyFill="1" applyBorder="1" applyAlignment="1" applyProtection="1">
      <alignment horizontal="right" vertical="top"/>
    </xf>
    <xf numFmtId="183" fontId="24" fillId="0" borderId="3" xfId="1" applyNumberFormat="1" applyFont="1" applyFill="1" applyBorder="1" applyAlignment="1" applyProtection="1">
      <alignment horizontal="center" vertical="distributed"/>
    </xf>
    <xf numFmtId="183" fontId="24" fillId="0" borderId="3" xfId="1" applyNumberFormat="1" applyFont="1" applyFill="1" applyBorder="1" applyAlignment="1" applyProtection="1">
      <alignment horizontal="center" vertical="center" wrapText="1"/>
    </xf>
    <xf numFmtId="183" fontId="24" fillId="0" borderId="3" xfId="0" applyNumberFormat="1" applyFont="1" applyFill="1" applyBorder="1" applyAlignment="1">
      <alignment horizontal="center" vertical="center"/>
    </xf>
    <xf numFmtId="0" fontId="28" fillId="0" borderId="3" xfId="0" applyFont="1" applyFill="1" applyBorder="1" applyAlignment="1" applyProtection="1">
      <alignment horizontal="center" vertical="center"/>
    </xf>
    <xf numFmtId="38" fontId="28" fillId="0" borderId="3" xfId="1" applyFont="1" applyFill="1" applyBorder="1" applyAlignment="1" applyProtection="1">
      <alignment horizontal="right" vertical="center"/>
    </xf>
    <xf numFmtId="177" fontId="28" fillId="0" borderId="3" xfId="1" applyNumberFormat="1" applyFont="1" applyFill="1" applyBorder="1" applyAlignment="1" applyProtection="1">
      <alignment horizontal="right" vertical="center"/>
    </xf>
    <xf numFmtId="0" fontId="18" fillId="0" borderId="3" xfId="0" applyFont="1" applyFill="1" applyBorder="1" applyAlignment="1" applyProtection="1">
      <alignment horizontal="center" vertical="center" wrapText="1"/>
    </xf>
    <xf numFmtId="38" fontId="18" fillId="0" borderId="3" xfId="1" applyFont="1" applyFill="1" applyBorder="1" applyAlignment="1" applyProtection="1">
      <alignment horizontal="right" vertical="center"/>
    </xf>
    <xf numFmtId="177" fontId="18" fillId="0" borderId="3" xfId="1" applyNumberFormat="1" applyFont="1" applyFill="1" applyBorder="1" applyAlignment="1" applyProtection="1">
      <alignment horizontal="right" vertical="center"/>
    </xf>
    <xf numFmtId="0" fontId="0" fillId="0" borderId="11" xfId="0" applyFill="1" applyBorder="1" applyProtection="1">
      <alignment vertical="top" textRotation="255"/>
    </xf>
    <xf numFmtId="0" fontId="11" fillId="0" borderId="0" xfId="0" applyFont="1" applyFill="1" applyBorder="1" applyAlignment="1" applyProtection="1">
      <alignment horizontal="left" vertical="top"/>
    </xf>
    <xf numFmtId="0" fontId="6" fillId="0" borderId="0" xfId="0" applyFont="1" applyFill="1" applyBorder="1" applyAlignment="1" applyProtection="1">
      <alignment horizontal="left" vertical="top"/>
    </xf>
    <xf numFmtId="0" fontId="14" fillId="0" borderId="3" xfId="0" applyFont="1" applyFill="1" applyBorder="1" applyAlignment="1" applyProtection="1">
      <alignment horizontal="center" vertical="center" wrapText="1"/>
    </xf>
    <xf numFmtId="38" fontId="14" fillId="0" borderId="3" xfId="1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right" vertical="center"/>
    </xf>
    <xf numFmtId="0" fontId="1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84" fontId="5" fillId="0" borderId="3" xfId="0" applyNumberFormat="1" applyFont="1" applyFill="1" applyBorder="1" applyAlignment="1">
      <alignment horizontal="right" vertical="center" wrapText="1"/>
    </xf>
    <xf numFmtId="184" fontId="5" fillId="0" borderId="3" xfId="1" applyNumberFormat="1" applyFont="1" applyFill="1" applyBorder="1" applyAlignment="1" applyProtection="1">
      <alignment horizontal="right" vertical="center" wrapText="1"/>
    </xf>
    <xf numFmtId="0" fontId="5" fillId="0" borderId="0" xfId="0" applyFont="1" applyFill="1" applyAlignment="1" applyProtection="1"/>
    <xf numFmtId="0" fontId="7" fillId="0" borderId="0" xfId="0" applyFont="1" applyFill="1" applyAlignment="1" applyProtection="1">
      <alignment horizontal="right"/>
    </xf>
    <xf numFmtId="0" fontId="5" fillId="0" borderId="0" xfId="0" applyFont="1" applyFill="1" applyAlignment="1" applyProtection="1">
      <alignment vertical="center"/>
    </xf>
    <xf numFmtId="38" fontId="5" fillId="0" borderId="2" xfId="1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horizontal="left" vertical="top"/>
    </xf>
    <xf numFmtId="0" fontId="0" fillId="0" borderId="0" xfId="0" applyFill="1" applyAlignment="1" applyProtection="1">
      <alignment horizontal="left" vertical="center" textRotation="255"/>
    </xf>
    <xf numFmtId="0" fontId="4" fillId="0" borderId="0" xfId="0" applyFont="1" applyFill="1" applyBorder="1" applyAlignment="1" applyProtection="1">
      <alignment horizontal="left" vertical="top"/>
    </xf>
    <xf numFmtId="38" fontId="5" fillId="0" borderId="3" xfId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177" fontId="5" fillId="0" borderId="2" xfId="1" applyNumberFormat="1" applyFont="1" applyFill="1" applyBorder="1" applyAlignment="1" applyProtection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Alignment="1" applyProtection="1"/>
    <xf numFmtId="0" fontId="1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 applyProtection="1">
      <alignment horizontal="left"/>
    </xf>
    <xf numFmtId="1" fontId="5" fillId="0" borderId="0" xfId="0" applyNumberFormat="1" applyFont="1" applyFill="1" applyBorder="1" applyAlignment="1" applyProtection="1">
      <alignment horizontal="left" vertical="top"/>
    </xf>
    <xf numFmtId="176" fontId="5" fillId="0" borderId="0" xfId="0" applyNumberFormat="1" applyFont="1" applyFill="1" applyBorder="1" applyAlignment="1" applyProtection="1">
      <alignment horizontal="left" vertical="top"/>
    </xf>
    <xf numFmtId="0" fontId="0" fillId="0" borderId="0" xfId="0" applyFill="1" applyAlignment="1" applyProtection="1">
      <alignment horizontal="left" vertical="top" textRotation="255"/>
    </xf>
    <xf numFmtId="0" fontId="14" fillId="0" borderId="0" xfId="0" applyFont="1" applyFill="1" applyBorder="1" applyAlignment="1" applyProtection="1">
      <alignment horizontal="center" vertical="center" wrapText="1"/>
    </xf>
    <xf numFmtId="179" fontId="5" fillId="0" borderId="2" xfId="0" applyNumberFormat="1" applyFont="1" applyFill="1" applyBorder="1" applyAlignment="1" applyProtection="1">
      <alignment horizontal="right" vertical="center"/>
    </xf>
    <xf numFmtId="0" fontId="5" fillId="0" borderId="2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0" fontId="5" fillId="0" borderId="3" xfId="3" applyFont="1" applyFill="1" applyBorder="1" applyAlignment="1">
      <alignment horizontal="center" vertical="center"/>
      <protection locked="0"/>
    </xf>
    <xf numFmtId="179" fontId="5" fillId="0" borderId="3" xfId="3" applyNumberFormat="1" applyFont="1" applyFill="1" applyBorder="1" applyAlignment="1">
      <alignment horizontal="right" vertical="center"/>
      <protection locked="0"/>
    </xf>
    <xf numFmtId="178" fontId="5" fillId="0" borderId="3" xfId="3" applyNumberFormat="1" applyFont="1" applyFill="1" applyBorder="1" applyAlignment="1">
      <alignment horizontal="right" vertical="center"/>
      <protection locked="0"/>
    </xf>
    <xf numFmtId="0" fontId="0" fillId="0" borderId="0" xfId="0" applyFill="1" applyAlignment="1" applyProtection="1">
      <alignment vertical="center" textRotation="255"/>
    </xf>
    <xf numFmtId="179" fontId="5" fillId="0" borderId="1" xfId="3" applyNumberFormat="1" applyFont="1" applyFill="1" applyBorder="1" applyAlignment="1">
      <alignment horizontal="center" vertical="center"/>
      <protection locked="0"/>
    </xf>
    <xf numFmtId="179" fontId="5" fillId="0" borderId="3" xfId="3" applyNumberFormat="1" applyFill="1" applyBorder="1" applyAlignment="1">
      <alignment horizontal="right" vertical="center"/>
      <protection locked="0"/>
    </xf>
    <xf numFmtId="0" fontId="5" fillId="0" borderId="14" xfId="3" applyFont="1" applyFill="1" applyBorder="1" applyAlignment="1">
      <alignment horizontal="center" vertical="center"/>
      <protection locked="0"/>
    </xf>
    <xf numFmtId="178" fontId="5" fillId="0" borderId="3" xfId="3" applyNumberFormat="1" applyFill="1" applyBorder="1" applyAlignment="1">
      <alignment horizontal="right" vertical="center"/>
      <protection locked="0"/>
    </xf>
    <xf numFmtId="0" fontId="6" fillId="0" borderId="0" xfId="0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 applyProtection="1">
      <alignment horizontal="right" vertical="center"/>
    </xf>
    <xf numFmtId="38" fontId="5" fillId="0" borderId="3" xfId="1" applyFont="1" applyFill="1" applyBorder="1" applyAlignment="1" applyProtection="1">
      <alignment horizontal="center" vertical="center" wrapText="1"/>
    </xf>
    <xf numFmtId="38" fontId="4" fillId="0" borderId="2" xfId="1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left" vertical="top"/>
    </xf>
    <xf numFmtId="0" fontId="4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7" fontId="4" fillId="0" borderId="2" xfId="1" applyNumberFormat="1" applyFont="1" applyFill="1" applyBorder="1" applyAlignment="1">
      <alignment vertical="center"/>
    </xf>
    <xf numFmtId="0" fontId="5" fillId="0" borderId="0" xfId="0" applyFont="1" applyFill="1" applyAlignment="1" applyProtection="1">
      <alignment horizontal="right" vertical="top"/>
    </xf>
    <xf numFmtId="0" fontId="5" fillId="0" borderId="14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38" fontId="5" fillId="0" borderId="2" xfId="1" applyNumberFormat="1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distributed" vertical="center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21" fillId="0" borderId="3" xfId="0" applyFont="1" applyFill="1" applyBorder="1" applyAlignment="1">
      <alignment horizontal="center" vertical="distributed" wrapText="1"/>
    </xf>
    <xf numFmtId="0" fontId="7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>
      <alignment horizontal="center" vertical="distributed" wrapText="1"/>
    </xf>
    <xf numFmtId="0" fontId="14" fillId="0" borderId="3" xfId="0" applyFont="1" applyFill="1" applyBorder="1" applyAlignment="1">
      <alignment horizontal="center" vertical="distributed"/>
    </xf>
    <xf numFmtId="0" fontId="24" fillId="0" borderId="3" xfId="0" applyFont="1" applyFill="1" applyBorder="1" applyAlignment="1">
      <alignment horizontal="center" vertical="distributed" wrapText="1"/>
    </xf>
    <xf numFmtId="38" fontId="5" fillId="0" borderId="2" xfId="1" applyFont="1" applyFill="1" applyBorder="1" applyAlignment="1">
      <alignment vertical="center"/>
    </xf>
    <xf numFmtId="0" fontId="19" fillId="0" borderId="0" xfId="0" applyFont="1" applyFill="1" applyBorder="1" applyAlignment="1" applyProtection="1">
      <alignment horizontal="left" vertical="top"/>
    </xf>
    <xf numFmtId="0" fontId="4" fillId="0" borderId="5" xfId="0" applyFont="1" applyFill="1" applyBorder="1" applyAlignment="1" applyProtection="1">
      <alignment horizontal="center" vertical="center"/>
    </xf>
    <xf numFmtId="0" fontId="5" fillId="0" borderId="1" xfId="3" applyFill="1" applyBorder="1" applyAlignment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0" fillId="0" borderId="0" xfId="0" applyFont="1" applyProtection="1">
      <alignment vertical="top" textRotation="255"/>
    </xf>
    <xf numFmtId="0" fontId="5" fillId="0" borderId="3" xfId="0" applyFont="1" applyBorder="1" applyAlignment="1" applyProtection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38" fontId="4" fillId="0" borderId="1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Alignment="1" applyProtection="1">
      <alignment vertical="top"/>
    </xf>
    <xf numFmtId="38" fontId="28" fillId="0" borderId="3" xfId="1" applyFont="1" applyFill="1" applyBorder="1" applyAlignment="1">
      <alignment vertical="center"/>
    </xf>
    <xf numFmtId="38" fontId="28" fillId="0" borderId="3" xfId="1" applyNumberFormat="1" applyFont="1" applyFill="1" applyBorder="1" applyAlignment="1" applyProtection="1">
      <alignment horizontal="right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0" fillId="0" borderId="0" xfId="0" applyFont="1" applyFill="1" applyProtection="1">
      <alignment vertical="top" textRotation="255"/>
    </xf>
    <xf numFmtId="0" fontId="3" fillId="0" borderId="0" xfId="0" applyFont="1" applyFill="1" applyAlignment="1" applyProtection="1">
      <alignment vertical="top"/>
    </xf>
    <xf numFmtId="0" fontId="8" fillId="0" borderId="0" xfId="0" applyFont="1" applyFill="1" applyBorder="1" applyAlignment="1" applyProtection="1">
      <alignment horizontal="center" vertical="center"/>
    </xf>
    <xf numFmtId="177" fontId="8" fillId="0" borderId="0" xfId="1" applyNumberFormat="1" applyFont="1" applyFill="1" applyBorder="1" applyAlignment="1" applyProtection="1">
      <alignment horizontal="center" vertical="center"/>
    </xf>
    <xf numFmtId="177" fontId="26" fillId="0" borderId="0" xfId="1" applyNumberFormat="1" applyFont="1" applyFill="1" applyBorder="1" applyAlignment="1" applyProtection="1">
      <alignment horizontal="right" vertical="center"/>
    </xf>
    <xf numFmtId="177" fontId="26" fillId="0" borderId="0" xfId="1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center" vertical="center"/>
    </xf>
    <xf numFmtId="177" fontId="26" fillId="0" borderId="0" xfId="1" applyNumberFormat="1" applyFont="1" applyFill="1" applyBorder="1" applyAlignment="1" applyProtection="1">
      <alignment horizontal="left" vertical="center"/>
    </xf>
    <xf numFmtId="0" fontId="27" fillId="0" borderId="0" xfId="0" applyFont="1" applyFill="1" applyBorder="1" applyProtection="1">
      <alignment vertical="top" textRotation="255"/>
    </xf>
    <xf numFmtId="0" fontId="27" fillId="0" borderId="0" xfId="0" applyFont="1" applyFill="1" applyProtection="1">
      <alignment vertical="top" textRotation="255"/>
    </xf>
    <xf numFmtId="177" fontId="26" fillId="0" borderId="0" xfId="1" applyNumberFormat="1" applyFont="1" applyFill="1" applyBorder="1" applyAlignment="1" applyProtection="1">
      <alignment horizontal="left" vertical="center" wrapText="1"/>
    </xf>
    <xf numFmtId="0" fontId="8" fillId="0" borderId="3" xfId="0" applyFont="1" applyFill="1" applyBorder="1" applyAlignment="1" applyProtection="1">
      <alignment horizontal="center" vertical="center"/>
    </xf>
    <xf numFmtId="0" fontId="5" fillId="0" borderId="1" xfId="3" applyFill="1" applyBorder="1" applyAlignment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right" vertical="top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right" vertical="top"/>
    </xf>
    <xf numFmtId="0" fontId="18" fillId="0" borderId="3" xfId="0" applyFont="1" applyFill="1" applyBorder="1" applyAlignment="1" applyProtection="1">
      <alignment horizontal="center" vertical="center"/>
    </xf>
    <xf numFmtId="0" fontId="5" fillId="0" borderId="5" xfId="3" applyFont="1" applyFill="1" applyBorder="1" applyAlignment="1">
      <alignment horizontal="center" vertical="center" wrapText="1"/>
      <protection locked="0"/>
    </xf>
    <xf numFmtId="0" fontId="5" fillId="0" borderId="5" xfId="3" applyFont="1" applyFill="1" applyBorder="1" applyAlignment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 wrapText="1"/>
    </xf>
    <xf numFmtId="38" fontId="5" fillId="0" borderId="1" xfId="0" applyNumberFormat="1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5" fillId="0" borderId="3" xfId="0" applyFont="1" applyBorder="1" applyAlignment="1" applyProtection="1">
      <alignment horizontal="center" vertical="center"/>
    </xf>
    <xf numFmtId="0" fontId="0" fillId="0" borderId="0" xfId="0" applyFill="1" applyBorder="1" applyProtection="1">
      <alignment vertical="top" textRotation="255"/>
    </xf>
    <xf numFmtId="0" fontId="4" fillId="0" borderId="0" xfId="0" applyFont="1" applyFill="1" applyProtection="1">
      <alignment vertical="top" textRotation="255"/>
    </xf>
    <xf numFmtId="49" fontId="5" fillId="0" borderId="3" xfId="1" applyNumberFormat="1" applyFont="1" applyFill="1" applyBorder="1" applyAlignment="1" applyProtection="1">
      <alignment horizontal="left" vertical="center" wrapText="1"/>
    </xf>
    <xf numFmtId="38" fontId="8" fillId="0" borderId="0" xfId="1" applyFont="1" applyFill="1" applyBorder="1" applyAlignment="1" applyProtection="1">
      <alignment horizontal="right" vertical="center"/>
    </xf>
    <xf numFmtId="49" fontId="5" fillId="0" borderId="3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right"/>
    </xf>
    <xf numFmtId="0" fontId="8" fillId="0" borderId="0" xfId="0" applyFont="1" applyFill="1" applyAlignment="1" applyProtection="1"/>
    <xf numFmtId="49" fontId="5" fillId="0" borderId="3" xfId="1" applyNumberFormat="1" applyFont="1" applyFill="1" applyBorder="1" applyAlignment="1" applyProtection="1">
      <alignment horizontal="left" vertical="center"/>
    </xf>
    <xf numFmtId="38" fontId="8" fillId="0" borderId="18" xfId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38" fontId="5" fillId="0" borderId="0" xfId="1" applyFont="1" applyFill="1" applyBorder="1" applyAlignment="1" applyProtection="1">
      <alignment horizontal="center" vertical="center"/>
    </xf>
    <xf numFmtId="38" fontId="5" fillId="0" borderId="3" xfId="1" applyFont="1" applyFill="1" applyBorder="1" applyAlignment="1" applyProtection="1">
      <alignment horizontal="left" vertical="center"/>
    </xf>
    <xf numFmtId="38" fontId="8" fillId="0" borderId="0" xfId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/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vertical="center" wrapText="1"/>
    </xf>
    <xf numFmtId="177" fontId="5" fillId="0" borderId="0" xfId="1" applyNumberFormat="1" applyFont="1" applyFill="1" applyBorder="1" applyAlignment="1" applyProtection="1">
      <alignment horizontal="right" vertical="center" wrapText="1"/>
    </xf>
    <xf numFmtId="0" fontId="0" fillId="0" borderId="0" xfId="0" applyFill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top" textRotation="255"/>
    </xf>
    <xf numFmtId="0" fontId="0" fillId="0" borderId="14" xfId="0" applyFill="1" applyBorder="1" applyProtection="1">
      <alignment vertical="top" textRotation="255"/>
    </xf>
    <xf numFmtId="0" fontId="5" fillId="0" borderId="0" xfId="0" applyFont="1" applyFill="1" applyBorder="1" applyAlignment="1" applyProtection="1">
      <alignment horizontal="right"/>
      <protection locked="0"/>
    </xf>
    <xf numFmtId="0" fontId="5" fillId="0" borderId="0" xfId="0" applyFont="1" applyBorder="1" applyAlignment="1" applyProtection="1">
      <alignment horizontal="center" vertical="center"/>
    </xf>
    <xf numFmtId="179" fontId="5" fillId="0" borderId="0" xfId="0" applyNumberFormat="1" applyFont="1" applyBorder="1" applyAlignment="1" applyProtection="1">
      <alignment horizontal="right" vertical="center"/>
    </xf>
    <xf numFmtId="179" fontId="3" fillId="0" borderId="0" xfId="0" applyNumberFormat="1" applyFont="1" applyBorder="1" applyAlignment="1">
      <alignment horizontal="right" vertical="center"/>
    </xf>
    <xf numFmtId="0" fontId="5" fillId="0" borderId="1" xfId="3" applyFill="1" applyBorder="1" applyAlignment="1">
      <alignment horizontal="center" vertical="center"/>
      <protection locked="0"/>
    </xf>
    <xf numFmtId="38" fontId="5" fillId="3" borderId="1" xfId="1" applyFont="1" applyFill="1" applyBorder="1" applyAlignment="1" applyProtection="1">
      <alignment horizontal="right" vertical="center"/>
    </xf>
    <xf numFmtId="1" fontId="5" fillId="3" borderId="1" xfId="0" applyNumberFormat="1" applyFont="1" applyFill="1" applyBorder="1" applyAlignment="1" applyProtection="1">
      <alignment vertical="center"/>
    </xf>
    <xf numFmtId="179" fontId="5" fillId="3" borderId="1" xfId="0" applyNumberFormat="1" applyFont="1" applyFill="1" applyBorder="1" applyAlignment="1" applyProtection="1">
      <alignment vertical="center"/>
    </xf>
    <xf numFmtId="176" fontId="5" fillId="3" borderId="1" xfId="0" applyNumberFormat="1" applyFont="1" applyFill="1" applyBorder="1" applyAlignment="1" applyProtection="1">
      <alignment vertical="center"/>
    </xf>
    <xf numFmtId="38" fontId="28" fillId="3" borderId="3" xfId="1" applyFont="1" applyFill="1" applyBorder="1" applyAlignment="1" applyProtection="1">
      <alignment horizontal="right" vertical="center"/>
    </xf>
    <xf numFmtId="177" fontId="28" fillId="3" borderId="3" xfId="1" applyNumberFormat="1" applyFont="1" applyFill="1" applyBorder="1" applyAlignment="1" applyProtection="1">
      <alignment horizontal="right" vertical="center"/>
    </xf>
    <xf numFmtId="38" fontId="18" fillId="3" borderId="3" xfId="1" applyFont="1" applyFill="1" applyBorder="1" applyAlignment="1" applyProtection="1">
      <alignment horizontal="right" vertical="center"/>
    </xf>
    <xf numFmtId="177" fontId="18" fillId="3" borderId="3" xfId="1" applyNumberFormat="1" applyFont="1" applyFill="1" applyBorder="1" applyAlignment="1" applyProtection="1">
      <alignment horizontal="right" vertical="center"/>
    </xf>
    <xf numFmtId="0" fontId="18" fillId="3" borderId="3" xfId="0" applyFont="1" applyFill="1" applyBorder="1" applyAlignment="1">
      <alignment horizontal="center" vertical="center"/>
    </xf>
    <xf numFmtId="38" fontId="5" fillId="3" borderId="3" xfId="1" applyFont="1" applyFill="1" applyBorder="1" applyAlignment="1" applyProtection="1">
      <alignment horizontal="right" vertical="center"/>
    </xf>
    <xf numFmtId="38" fontId="18" fillId="3" borderId="5" xfId="1" applyFont="1" applyFill="1" applyBorder="1" applyAlignment="1" applyProtection="1">
      <alignment horizontal="center" vertical="center"/>
    </xf>
    <xf numFmtId="38" fontId="5" fillId="3" borderId="5" xfId="1" applyFont="1" applyFill="1" applyBorder="1" applyAlignment="1" applyProtection="1">
      <alignment horizontal="right" vertical="center"/>
    </xf>
    <xf numFmtId="38" fontId="18" fillId="3" borderId="3" xfId="1" applyFont="1" applyFill="1" applyBorder="1" applyAlignment="1" applyProtection="1">
      <alignment horizontal="center" vertical="center"/>
    </xf>
    <xf numFmtId="38" fontId="18" fillId="3" borderId="1" xfId="1" applyFont="1" applyFill="1" applyBorder="1" applyAlignment="1" applyProtection="1">
      <alignment horizontal="center" vertical="center" wrapText="1"/>
    </xf>
    <xf numFmtId="38" fontId="18" fillId="3" borderId="1" xfId="1" applyFont="1" applyFill="1" applyBorder="1" applyAlignment="1" applyProtection="1">
      <alignment horizontal="center" vertical="center"/>
    </xf>
    <xf numFmtId="38" fontId="18" fillId="3" borderId="3" xfId="1" applyFont="1" applyFill="1" applyBorder="1" applyAlignment="1" applyProtection="1">
      <alignment horizontal="center" vertical="center" wrapText="1"/>
    </xf>
    <xf numFmtId="38" fontId="5" fillId="3" borderId="3" xfId="1" applyFont="1" applyFill="1" applyBorder="1" applyAlignment="1" applyProtection="1">
      <alignment horizontal="center" vertical="center"/>
    </xf>
    <xf numFmtId="0" fontId="18" fillId="3" borderId="3" xfId="0" applyFont="1" applyFill="1" applyBorder="1" applyAlignment="1" applyProtection="1">
      <alignment horizontal="center" vertical="center"/>
    </xf>
    <xf numFmtId="184" fontId="5" fillId="3" borderId="3" xfId="0" applyNumberFormat="1" applyFont="1" applyFill="1" applyBorder="1" applyAlignment="1">
      <alignment horizontal="right" vertical="center" wrapText="1"/>
    </xf>
    <xf numFmtId="184" fontId="5" fillId="3" borderId="3" xfId="1" applyNumberFormat="1" applyFont="1" applyFill="1" applyBorder="1" applyAlignment="1" applyProtection="1">
      <alignment horizontal="right" vertical="center" wrapText="1"/>
    </xf>
    <xf numFmtId="38" fontId="5" fillId="3" borderId="1" xfId="1" applyFont="1" applyFill="1" applyBorder="1" applyAlignment="1" applyProtection="1">
      <alignment vertical="center"/>
    </xf>
    <xf numFmtId="0" fontId="5" fillId="3" borderId="1" xfId="0" applyFont="1" applyFill="1" applyBorder="1" applyAlignment="1">
      <alignment vertical="center"/>
    </xf>
    <xf numFmtId="177" fontId="5" fillId="3" borderId="1" xfId="1" applyNumberFormat="1" applyFont="1" applyFill="1" applyBorder="1" applyAlignment="1" applyProtection="1">
      <alignment horizontal="right" vertical="center"/>
    </xf>
    <xf numFmtId="38" fontId="5" fillId="3" borderId="1" xfId="0" applyNumberFormat="1" applyFont="1" applyFill="1" applyBorder="1" applyAlignment="1" applyProtection="1">
      <alignment horizontal="right" vertical="center"/>
    </xf>
    <xf numFmtId="0" fontId="5" fillId="3" borderId="1" xfId="0" applyFont="1" applyFill="1" applyBorder="1" applyAlignment="1" applyProtection="1">
      <alignment horizontal="right" vertical="center"/>
    </xf>
    <xf numFmtId="179" fontId="5" fillId="3" borderId="1" xfId="0" applyNumberFormat="1" applyFont="1" applyFill="1" applyBorder="1" applyAlignment="1" applyProtection="1">
      <alignment horizontal="right" vertical="center"/>
    </xf>
    <xf numFmtId="0" fontId="5" fillId="3" borderId="1" xfId="0" applyFont="1" applyFill="1" applyBorder="1" applyAlignment="1" applyProtection="1">
      <alignment vertical="center"/>
    </xf>
    <xf numFmtId="179" fontId="5" fillId="3" borderId="3" xfId="3" applyNumberFormat="1" applyFont="1" applyFill="1" applyBorder="1" applyAlignment="1">
      <alignment horizontal="right" vertical="center"/>
      <protection locked="0"/>
    </xf>
    <xf numFmtId="178" fontId="5" fillId="3" borderId="3" xfId="3" applyNumberFormat="1" applyFont="1" applyFill="1" applyBorder="1" applyAlignment="1">
      <alignment horizontal="right" vertical="center"/>
      <protection locked="0"/>
    </xf>
    <xf numFmtId="179" fontId="5" fillId="3" borderId="3" xfId="3" applyNumberFormat="1" applyFill="1" applyBorder="1" applyAlignment="1">
      <alignment horizontal="right" vertical="center"/>
      <protection locked="0"/>
    </xf>
    <xf numFmtId="178" fontId="5" fillId="3" borderId="3" xfId="3" applyNumberFormat="1" applyFill="1" applyBorder="1" applyAlignment="1">
      <alignment horizontal="right" vertical="center"/>
      <protection locked="0"/>
    </xf>
    <xf numFmtId="38" fontId="4" fillId="3" borderId="1" xfId="1" applyFont="1" applyFill="1" applyBorder="1" applyAlignment="1" applyProtection="1">
      <alignment horizontal="right" vertical="center"/>
    </xf>
    <xf numFmtId="177" fontId="4" fillId="3" borderId="1" xfId="1" applyNumberFormat="1" applyFont="1" applyFill="1" applyBorder="1" applyAlignment="1">
      <alignment vertical="center"/>
    </xf>
    <xf numFmtId="38" fontId="5" fillId="3" borderId="1" xfId="1" applyNumberFormat="1" applyFont="1" applyFill="1" applyBorder="1" applyAlignment="1" applyProtection="1">
      <alignment horizontal="right" vertical="center"/>
    </xf>
    <xf numFmtId="38" fontId="18" fillId="3" borderId="3" xfId="1" applyFont="1" applyFill="1" applyBorder="1" applyAlignment="1">
      <alignment vertical="center"/>
    </xf>
    <xf numFmtId="38" fontId="18" fillId="3" borderId="3" xfId="1" applyNumberFormat="1" applyFont="1" applyFill="1" applyBorder="1" applyAlignment="1" applyProtection="1">
      <alignment horizontal="right" vertical="center"/>
    </xf>
    <xf numFmtId="38" fontId="5" fillId="3" borderId="1" xfId="1" applyFont="1" applyFill="1" applyBorder="1" applyAlignment="1">
      <alignment vertical="center"/>
    </xf>
    <xf numFmtId="179" fontId="5" fillId="3" borderId="3" xfId="1" applyNumberFormat="1" applyFont="1" applyFill="1" applyBorder="1" applyAlignment="1" applyProtection="1">
      <alignment horizontal="right" vertical="center"/>
    </xf>
    <xf numFmtId="179" fontId="5" fillId="3" borderId="7" xfId="1" applyNumberFormat="1" applyFont="1" applyFill="1" applyBorder="1" applyAlignment="1" applyProtection="1">
      <alignment horizontal="right" vertical="center"/>
    </xf>
    <xf numFmtId="179" fontId="5" fillId="3" borderId="6" xfId="1" applyNumberFormat="1" applyFont="1" applyFill="1" applyBorder="1" applyAlignment="1" applyProtection="1">
      <alignment horizontal="right" vertical="center"/>
    </xf>
    <xf numFmtId="180" fontId="22" fillId="3" borderId="3" xfId="0" applyNumberFormat="1" applyFont="1" applyFill="1" applyBorder="1" applyAlignment="1" applyProtection="1">
      <alignment vertical="center"/>
      <protection locked="0"/>
    </xf>
    <xf numFmtId="0" fontId="22" fillId="3" borderId="3" xfId="0" applyFont="1" applyFill="1" applyBorder="1" applyAlignment="1" applyProtection="1">
      <alignment vertical="center"/>
      <protection locked="0"/>
    </xf>
    <xf numFmtId="187" fontId="30" fillId="3" borderId="22" xfId="0" applyNumberFormat="1" applyFont="1" applyFill="1" applyBorder="1" applyAlignment="1" applyProtection="1">
      <alignment horizontal="right" vertical="center"/>
    </xf>
    <xf numFmtId="38" fontId="4" fillId="3" borderId="12" xfId="1" applyFont="1" applyFill="1" applyBorder="1" applyAlignment="1" applyProtection="1">
      <alignment horizontal="right" vertical="center"/>
    </xf>
    <xf numFmtId="182" fontId="5" fillId="3" borderId="10" xfId="1" applyNumberFormat="1" applyFont="1" applyFill="1" applyBorder="1" applyAlignment="1" applyProtection="1">
      <alignment horizontal="right" vertical="center"/>
    </xf>
    <xf numFmtId="185" fontId="5" fillId="3" borderId="5" xfId="1" applyNumberFormat="1" applyFont="1" applyFill="1" applyBorder="1" applyAlignment="1" applyProtection="1">
      <alignment horizontal="right" vertical="center"/>
    </xf>
    <xf numFmtId="38" fontId="4" fillId="3" borderId="18" xfId="1" applyFont="1" applyFill="1" applyBorder="1" applyAlignment="1" applyProtection="1">
      <alignment horizontal="right" vertical="center"/>
    </xf>
    <xf numFmtId="182" fontId="5" fillId="3" borderId="17" xfId="1" applyNumberFormat="1" applyFont="1" applyFill="1" applyBorder="1" applyAlignment="1" applyProtection="1">
      <alignment horizontal="right" vertical="center"/>
    </xf>
    <xf numFmtId="185" fontId="5" fillId="3" borderId="2" xfId="1" applyNumberFormat="1" applyFont="1" applyFill="1" applyBorder="1" applyAlignment="1" applyProtection="1">
      <alignment horizontal="right" vertical="center"/>
    </xf>
    <xf numFmtId="38" fontId="4" fillId="3" borderId="16" xfId="1" applyFont="1" applyFill="1" applyBorder="1" applyAlignment="1" applyProtection="1">
      <alignment horizontal="right" vertical="center"/>
    </xf>
    <xf numFmtId="182" fontId="5" fillId="3" borderId="15" xfId="1" applyNumberFormat="1" applyFont="1" applyFill="1" applyBorder="1" applyAlignment="1" applyProtection="1">
      <alignment horizontal="right" vertical="center"/>
    </xf>
    <xf numFmtId="185" fontId="5" fillId="3" borderId="1" xfId="1" applyNumberFormat="1" applyFont="1" applyFill="1" applyBorder="1" applyAlignment="1" applyProtection="1">
      <alignment horizontal="right" vertical="center"/>
    </xf>
    <xf numFmtId="182" fontId="5" fillId="3" borderId="10" xfId="0" applyNumberFormat="1" applyFont="1" applyFill="1" applyBorder="1" applyAlignment="1" applyProtection="1">
      <alignment horizontal="right" vertical="center"/>
    </xf>
    <xf numFmtId="182" fontId="5" fillId="3" borderId="17" xfId="0" applyNumberFormat="1" applyFont="1" applyFill="1" applyBorder="1" applyAlignment="1" applyProtection="1">
      <alignment horizontal="right" vertical="center"/>
    </xf>
    <xf numFmtId="182" fontId="5" fillId="3" borderId="15" xfId="0" applyNumberFormat="1" applyFont="1" applyFill="1" applyBorder="1" applyAlignment="1" applyProtection="1">
      <alignment horizontal="right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 textRotation="255"/>
    </xf>
    <xf numFmtId="0" fontId="5" fillId="0" borderId="1" xfId="0" applyFont="1" applyFill="1" applyBorder="1" applyAlignment="1">
      <alignment horizontal="center" vertical="center" textRotation="255"/>
    </xf>
    <xf numFmtId="0" fontId="5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>
      <alignment horizontal="center" vertical="center" textRotation="255"/>
    </xf>
    <xf numFmtId="0" fontId="6" fillId="0" borderId="6" xfId="0" applyFont="1" applyFill="1" applyBorder="1" applyAlignment="1">
      <alignment horizontal="center" vertical="center" textRotation="255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>
      <alignment horizontal="center" vertical="center" textRotation="255"/>
    </xf>
    <xf numFmtId="0" fontId="5" fillId="0" borderId="10" xfId="0" applyFont="1" applyFill="1" applyBorder="1" applyAlignment="1">
      <alignment horizontal="center" vertical="center" textRotation="255"/>
    </xf>
    <xf numFmtId="0" fontId="5" fillId="0" borderId="5" xfId="0" applyFont="1" applyFill="1" applyBorder="1" applyAlignment="1" applyProtection="1">
      <alignment horizontal="center" vertical="center" textRotation="255" wrapText="1"/>
    </xf>
    <xf numFmtId="0" fontId="5" fillId="0" borderId="2" xfId="0" applyFont="1" applyFill="1" applyBorder="1" applyAlignment="1" applyProtection="1">
      <alignment horizontal="center" vertical="center" textRotation="255"/>
    </xf>
    <xf numFmtId="0" fontId="6" fillId="0" borderId="1" xfId="0" applyFont="1" applyFill="1" applyBorder="1" applyAlignment="1">
      <alignment horizontal="center" vertical="center" textRotation="255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14" fillId="0" borderId="13" xfId="0" applyFont="1" applyFill="1" applyBorder="1" applyAlignment="1" applyProtection="1">
      <alignment vertical="center" wrapText="1"/>
    </xf>
    <xf numFmtId="0" fontId="14" fillId="0" borderId="4" xfId="0" applyFont="1" applyFill="1" applyBorder="1" applyAlignment="1">
      <alignment vertical="center"/>
    </xf>
    <xf numFmtId="0" fontId="17" fillId="0" borderId="3" xfId="0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 applyProtection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top" textRotation="255" wrapText="1"/>
    </xf>
    <xf numFmtId="0" fontId="5" fillId="0" borderId="0" xfId="0" applyFont="1" applyAlignment="1" applyProtection="1">
      <alignment horizontal="left" vertical="top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top"/>
    </xf>
    <xf numFmtId="0" fontId="5" fillId="0" borderId="6" xfId="0" applyFont="1" applyFill="1" applyBorder="1" applyAlignment="1">
      <alignment vertical="top"/>
    </xf>
    <xf numFmtId="0" fontId="18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wrapText="1"/>
    </xf>
    <xf numFmtId="0" fontId="0" fillId="0" borderId="0" xfId="0" applyAlignment="1">
      <alignment vertical="top" textRotation="255"/>
    </xf>
    <xf numFmtId="0" fontId="14" fillId="0" borderId="5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5" fillId="0" borderId="0" xfId="0" applyFont="1" applyBorder="1" applyAlignment="1" applyProtection="1">
      <alignment horizontal="right" vertical="top"/>
    </xf>
    <xf numFmtId="0" fontId="18" fillId="3" borderId="5" xfId="0" applyFont="1" applyFill="1" applyBorder="1" applyAlignment="1" applyProtection="1">
      <alignment horizontal="center" vertical="center" wrapText="1"/>
    </xf>
    <xf numFmtId="0" fontId="18" fillId="3" borderId="1" xfId="0" applyFont="1" applyFill="1" applyBorder="1" applyAlignment="1" applyProtection="1">
      <alignment horizontal="center" vertical="center" wrapText="1"/>
    </xf>
    <xf numFmtId="38" fontId="14" fillId="3" borderId="5" xfId="1" applyFont="1" applyFill="1" applyBorder="1" applyAlignment="1" applyProtection="1">
      <alignment horizontal="center" vertical="center" wrapText="1"/>
    </xf>
    <xf numFmtId="38" fontId="14" fillId="3" borderId="1" xfId="1" applyFont="1" applyFill="1" applyBorder="1" applyAlignment="1" applyProtection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 applyProtection="1">
      <alignment horizontal="distributed" vertical="center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</xf>
    <xf numFmtId="179" fontId="5" fillId="0" borderId="18" xfId="0" applyNumberFormat="1" applyFont="1" applyFill="1" applyBorder="1" applyAlignment="1" applyProtection="1">
      <alignment horizontal="right" vertical="center"/>
    </xf>
    <xf numFmtId="179" fontId="5" fillId="0" borderId="17" xfId="0" applyNumberFormat="1" applyFont="1" applyFill="1" applyBorder="1" applyAlignment="1" applyProtection="1">
      <alignment horizontal="right" vertical="center"/>
    </xf>
    <xf numFmtId="179" fontId="5" fillId="3" borderId="16" xfId="1" applyNumberFormat="1" applyFont="1" applyFill="1" applyBorder="1" applyAlignment="1" applyProtection="1">
      <alignment horizontal="right" vertical="center"/>
    </xf>
    <xf numFmtId="179" fontId="5" fillId="3" borderId="15" xfId="1" applyNumberFormat="1" applyFont="1" applyFill="1" applyBorder="1" applyAlignment="1" applyProtection="1">
      <alignment horizontal="right" vertical="center"/>
    </xf>
    <xf numFmtId="179" fontId="5" fillId="3" borderId="16" xfId="0" applyNumberFormat="1" applyFont="1" applyFill="1" applyBorder="1" applyAlignment="1" applyProtection="1">
      <alignment horizontal="right" vertical="center"/>
    </xf>
    <xf numFmtId="179" fontId="5" fillId="3" borderId="15" xfId="0" applyNumberFormat="1" applyFont="1" applyFill="1" applyBorder="1" applyAlignment="1" applyProtection="1">
      <alignment horizontal="right" vertical="center"/>
    </xf>
    <xf numFmtId="179" fontId="5" fillId="0" borderId="18" xfId="1" applyNumberFormat="1" applyFont="1" applyBorder="1" applyAlignment="1" applyProtection="1">
      <alignment horizontal="right" vertical="center"/>
    </xf>
    <xf numFmtId="179" fontId="5" fillId="0" borderId="17" xfId="1" applyNumberFormat="1" applyFont="1" applyBorder="1" applyAlignment="1" applyProtection="1">
      <alignment horizontal="right" vertical="center"/>
    </xf>
    <xf numFmtId="179" fontId="5" fillId="0" borderId="18" xfId="0" applyNumberFormat="1" applyFont="1" applyBorder="1" applyAlignment="1" applyProtection="1">
      <alignment horizontal="right" vertical="center"/>
    </xf>
    <xf numFmtId="179" fontId="5" fillId="0" borderId="17" xfId="0" applyNumberFormat="1" applyFont="1" applyBorder="1" applyAlignment="1" applyProtection="1">
      <alignment horizontal="right" vertical="center"/>
    </xf>
    <xf numFmtId="179" fontId="5" fillId="0" borderId="0" xfId="0" applyNumberFormat="1" applyFont="1" applyBorder="1" applyAlignment="1" applyProtection="1">
      <alignment horizontal="right" vertical="center"/>
    </xf>
    <xf numFmtId="179" fontId="3" fillId="0" borderId="0" xfId="0" applyNumberFormat="1" applyFont="1" applyBorder="1" applyAlignment="1">
      <alignment horizontal="right" vertical="center"/>
    </xf>
    <xf numFmtId="0" fontId="5" fillId="0" borderId="3" xfId="0" applyFont="1" applyBorder="1" applyAlignment="1" applyProtection="1">
      <alignment horizontal="center" vertical="center"/>
    </xf>
    <xf numFmtId="179" fontId="5" fillId="0" borderId="18" xfId="1" applyNumberFormat="1" applyFont="1" applyFill="1" applyBorder="1" applyAlignment="1" applyProtection="1">
      <alignment horizontal="right" vertical="center"/>
    </xf>
    <xf numFmtId="179" fontId="5" fillId="0" borderId="17" xfId="1" applyNumberFormat="1" applyFont="1" applyFill="1" applyBorder="1" applyAlignment="1" applyProtection="1">
      <alignment horizontal="right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right" vertical="top"/>
    </xf>
    <xf numFmtId="0" fontId="5" fillId="0" borderId="13" xfId="0" applyFont="1" applyFill="1" applyBorder="1" applyAlignment="1" applyProtection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>
      <alignment vertical="top" textRotation="255"/>
    </xf>
    <xf numFmtId="1" fontId="18" fillId="0" borderId="3" xfId="0" applyNumberFormat="1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>
      <alignment horizontal="center" vertical="top" textRotation="255"/>
    </xf>
    <xf numFmtId="176" fontId="18" fillId="0" borderId="3" xfId="0" applyNumberFormat="1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>
      <alignment horizontal="center" vertical="top"/>
    </xf>
    <xf numFmtId="0" fontId="18" fillId="0" borderId="7" xfId="0" applyFont="1" applyFill="1" applyBorder="1" applyAlignment="1" applyProtection="1">
      <alignment horizontal="center" vertical="center"/>
    </xf>
    <xf numFmtId="0" fontId="18" fillId="0" borderId="6" xfId="0" applyFont="1" applyFill="1" applyBorder="1" applyAlignment="1" applyProtection="1">
      <alignment horizontal="center" vertical="center"/>
    </xf>
    <xf numFmtId="0" fontId="5" fillId="0" borderId="13" xfId="3" applyFont="1" applyFill="1" applyBorder="1" applyAlignment="1">
      <alignment horizontal="center" vertical="center"/>
      <protection locked="0"/>
    </xf>
    <xf numFmtId="0" fontId="5" fillId="0" borderId="4" xfId="3" applyFont="1" applyFill="1" applyBorder="1" applyAlignment="1">
      <alignment horizontal="center" vertical="center"/>
      <protection locked="0"/>
    </xf>
    <xf numFmtId="0" fontId="5" fillId="0" borderId="5" xfId="3" applyFont="1" applyFill="1" applyBorder="1" applyAlignment="1">
      <alignment horizontal="center" vertical="center" wrapText="1"/>
      <protection locked="0"/>
    </xf>
    <xf numFmtId="0" fontId="5" fillId="0" borderId="1" xfId="3" applyFont="1" applyFill="1" applyBorder="1" applyAlignment="1">
      <alignment horizontal="center" vertical="center" wrapText="1"/>
      <protection locked="0"/>
    </xf>
    <xf numFmtId="0" fontId="5" fillId="0" borderId="5" xfId="3" applyFont="1" applyFill="1" applyBorder="1" applyAlignment="1">
      <alignment horizontal="center" vertical="center"/>
      <protection locked="0"/>
    </xf>
    <xf numFmtId="0" fontId="5" fillId="0" borderId="1" xfId="3" applyFont="1" applyFill="1" applyBorder="1" applyAlignment="1">
      <alignment horizontal="center" vertical="center"/>
      <protection locked="0"/>
    </xf>
    <xf numFmtId="0" fontId="5" fillId="0" borderId="1" xfId="3" applyFill="1" applyBorder="1" applyAlignment="1">
      <alignment horizontal="center" vertical="center"/>
      <protection locked="0"/>
    </xf>
    <xf numFmtId="0" fontId="5" fillId="0" borderId="7" xfId="3" applyFont="1" applyFill="1" applyBorder="1" applyAlignment="1">
      <alignment horizontal="center" vertical="center"/>
      <protection locked="0"/>
    </xf>
    <xf numFmtId="0" fontId="5" fillId="0" borderId="8" xfId="3" applyFill="1" applyBorder="1" applyAlignment="1">
      <alignment horizontal="center" vertical="center"/>
      <protection locked="0"/>
    </xf>
    <xf numFmtId="0" fontId="5" fillId="0" borderId="6" xfId="3" applyFill="1" applyBorder="1" applyAlignment="1">
      <alignment horizontal="center" vertical="center"/>
      <protection locked="0"/>
    </xf>
    <xf numFmtId="0" fontId="5" fillId="0" borderId="13" xfId="3" applyFont="1" applyFill="1" applyBorder="1">
      <alignment horizontal="center" vertical="center"/>
      <protection locked="0"/>
    </xf>
    <xf numFmtId="0" fontId="5" fillId="0" borderId="4" xfId="3" applyFill="1" applyBorder="1">
      <alignment horizontal="center" vertical="center"/>
      <protection locked="0"/>
    </xf>
    <xf numFmtId="0" fontId="0" fillId="0" borderId="0" xfId="0" applyAlignment="1">
      <alignment vertical="top" textRotation="255" wrapText="1"/>
    </xf>
    <xf numFmtId="0" fontId="0" fillId="0" borderId="4" xfId="0" applyFill="1" applyBorder="1" applyAlignment="1">
      <alignment vertical="center"/>
    </xf>
    <xf numFmtId="0" fontId="4" fillId="0" borderId="5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38" fontId="5" fillId="0" borderId="5" xfId="1" applyFont="1" applyFill="1" applyBorder="1" applyAlignment="1" applyProtection="1">
      <alignment horizontal="center" vertical="center"/>
    </xf>
    <xf numFmtId="38" fontId="5" fillId="0" borderId="1" xfId="1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0" fillId="0" borderId="0" xfId="0" applyBorder="1" applyAlignment="1">
      <alignment vertical="center"/>
    </xf>
    <xf numFmtId="38" fontId="5" fillId="0" borderId="0" xfId="1" applyFont="1" applyBorder="1" applyAlignment="1" applyProtection="1">
      <alignment vertical="center"/>
    </xf>
    <xf numFmtId="38" fontId="1" fillId="0" borderId="0" xfId="1" applyBorder="1" applyAlignment="1">
      <alignment vertical="center"/>
    </xf>
    <xf numFmtId="0" fontId="5" fillId="0" borderId="12" xfId="0" applyFont="1" applyFill="1" applyBorder="1" applyAlignment="1" applyProtection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top" textRotation="255"/>
    </xf>
    <xf numFmtId="0" fontId="4" fillId="0" borderId="0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top" textRotation="255"/>
    </xf>
    <xf numFmtId="0" fontId="5" fillId="0" borderId="11" xfId="0" applyFont="1" applyBorder="1" applyAlignment="1" applyProtection="1">
      <alignment horizontal="left"/>
    </xf>
    <xf numFmtId="0" fontId="5" fillId="0" borderId="7" xfId="0" applyFont="1" applyBorder="1" applyAlignment="1" applyProtection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38" fontId="5" fillId="0" borderId="7" xfId="1" applyFont="1" applyFill="1" applyBorder="1" applyAlignment="1" applyProtection="1">
      <alignment horizontal="center" vertical="center" wrapText="1"/>
    </xf>
    <xf numFmtId="38" fontId="5" fillId="0" borderId="6" xfId="1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left" wrapText="1"/>
    </xf>
    <xf numFmtId="0" fontId="0" fillId="0" borderId="11" xfId="0" applyFill="1" applyBorder="1" applyAlignment="1">
      <alignment horizontal="left"/>
    </xf>
    <xf numFmtId="179" fontId="5" fillId="3" borderId="7" xfId="1" applyNumberFormat="1" applyFont="1" applyFill="1" applyBorder="1" applyAlignment="1" applyProtection="1">
      <alignment horizontal="right" vertical="center"/>
    </xf>
    <xf numFmtId="179" fontId="5" fillId="3" borderId="6" xfId="1" applyNumberFormat="1" applyFont="1" applyFill="1" applyBorder="1" applyAlignment="1" applyProtection="1">
      <alignment horizontal="right" vertical="center"/>
    </xf>
    <xf numFmtId="0" fontId="24" fillId="0" borderId="7" xfId="0" applyFont="1" applyFill="1" applyBorder="1" applyAlignment="1" applyProtection="1">
      <alignment horizontal="center" vertical="center" wrapText="1"/>
    </xf>
    <xf numFmtId="0" fontId="24" fillId="0" borderId="8" xfId="0" applyFont="1" applyFill="1" applyBorder="1" applyAlignment="1" applyProtection="1">
      <alignment horizontal="center" vertical="center" wrapText="1"/>
    </xf>
    <xf numFmtId="0" fontId="23" fillId="0" borderId="6" xfId="0" applyFont="1" applyFill="1" applyBorder="1" applyAlignment="1">
      <alignment horizontal="center" vertical="center" textRotation="255" wrapText="1"/>
    </xf>
    <xf numFmtId="0" fontId="23" fillId="0" borderId="6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 applyProtection="1">
      <alignment horizontal="left" vertical="center" wrapText="1"/>
    </xf>
    <xf numFmtId="0" fontId="26" fillId="0" borderId="20" xfId="0" applyFont="1" applyFill="1" applyBorder="1" applyAlignment="1" applyProtection="1">
      <alignment horizontal="left" vertical="center"/>
    </xf>
    <xf numFmtId="0" fontId="26" fillId="0" borderId="19" xfId="0" applyFont="1" applyFill="1" applyBorder="1" applyAlignment="1" applyProtection="1">
      <alignment horizontal="left" vertical="center"/>
    </xf>
    <xf numFmtId="0" fontId="24" fillId="0" borderId="6" xfId="0" applyFont="1" applyFill="1" applyBorder="1" applyAlignment="1" applyProtection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5" fillId="0" borderId="7" xfId="0" applyFont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left" vertical="center" wrapText="1"/>
    </xf>
    <xf numFmtId="0" fontId="0" fillId="0" borderId="0" xfId="0" applyFill="1" applyAlignment="1">
      <alignment vertical="top" textRotation="255"/>
    </xf>
  </cellXfs>
  <cellStyles count="5">
    <cellStyle name="すがた資料" xfId="2"/>
    <cellStyle name="すがた本文" xfId="3"/>
    <cellStyle name="桁区切り" xfId="1" builtinId="6"/>
    <cellStyle name="資料" xfId="4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94255225571178"/>
          <c:y val="0.15356489945155394"/>
          <c:w val="0.86178775495212612"/>
          <c:h val="0.80438756855575222"/>
        </c:manualLayout>
      </c:layout>
      <c:lineChart>
        <c:grouping val="standard"/>
        <c:varyColors val="0"/>
        <c:ser>
          <c:idx val="0"/>
          <c:order val="0"/>
          <c:tx>
            <c:strRef>
              <c:f>'14'!$A$13:$C$13</c:f>
              <c:strCache>
                <c:ptCount val="3"/>
                <c:pt idx="0">
                  <c:v>窒素酸化物(ppm)</c:v>
                </c:pt>
              </c:strCache>
            </c:strRef>
          </c:tx>
          <c:spPr>
            <a:ln w="6350">
              <a:solidFill>
                <a:srgbClr val="00000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'14'!$D$12:$O$12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'14'!$D$13:$O$13</c:f>
              <c:numCache>
                <c:formatCode>0.000</c:formatCode>
                <c:ptCount val="12"/>
                <c:pt idx="0">
                  <c:v>0.01</c:v>
                </c:pt>
                <c:pt idx="1">
                  <c:v>7.0000000000000001E-3</c:v>
                </c:pt>
                <c:pt idx="2">
                  <c:v>8.0000000000000002E-3</c:v>
                </c:pt>
                <c:pt idx="3">
                  <c:v>8.0000000000000002E-3</c:v>
                </c:pt>
                <c:pt idx="4">
                  <c:v>8.0000000000000002E-3</c:v>
                </c:pt>
                <c:pt idx="5">
                  <c:v>8.0000000000000002E-3</c:v>
                </c:pt>
                <c:pt idx="6">
                  <c:v>1.2E-2</c:v>
                </c:pt>
                <c:pt idx="7">
                  <c:v>1.4999999999999999E-2</c:v>
                </c:pt>
                <c:pt idx="8">
                  <c:v>1.7999999999999999E-2</c:v>
                </c:pt>
                <c:pt idx="9">
                  <c:v>1.7999999999999999E-2</c:v>
                </c:pt>
                <c:pt idx="10">
                  <c:v>1.6E-2</c:v>
                </c:pt>
                <c:pt idx="11">
                  <c:v>1.4999999999999999E-2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2AF-40AE-B1D5-AB79FCD2CD39}"/>
            </c:ext>
          </c:extLst>
        </c:ser>
        <c:ser>
          <c:idx val="1"/>
          <c:order val="1"/>
          <c:tx>
            <c:strRef>
              <c:f>'14'!$A$14:$C$14</c:f>
              <c:strCache>
                <c:ptCount val="3"/>
                <c:pt idx="0">
                  <c:v>一酸化窒素(ppm)</c:v>
                </c:pt>
              </c:strCache>
            </c:strRef>
          </c:tx>
          <c:spPr>
            <a:ln w="9525">
              <a:solidFill>
                <a:srgbClr val="000000"/>
              </a:solidFill>
              <a:prstDash val="sysDash"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'14'!$D$12:$O$12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'14'!$D$14:$O$14</c:f>
              <c:numCache>
                <c:formatCode>0.000</c:formatCode>
                <c:ptCount val="12"/>
                <c:pt idx="0" formatCode="General">
                  <c:v>1E-3</c:v>
                </c:pt>
                <c:pt idx="1">
                  <c:v>1E-3</c:v>
                </c:pt>
                <c:pt idx="2">
                  <c:v>1E-3</c:v>
                </c:pt>
                <c:pt idx="3">
                  <c:v>1E-3</c:v>
                </c:pt>
                <c:pt idx="4">
                  <c:v>1E-3</c:v>
                </c:pt>
                <c:pt idx="5">
                  <c:v>1E-3</c:v>
                </c:pt>
                <c:pt idx="6">
                  <c:v>2E-3</c:v>
                </c:pt>
                <c:pt idx="7">
                  <c:v>3.0000000000000001E-3</c:v>
                </c:pt>
                <c:pt idx="8">
                  <c:v>4.0000000000000001E-3</c:v>
                </c:pt>
                <c:pt idx="9">
                  <c:v>5.0000000000000001E-3</c:v>
                </c:pt>
                <c:pt idx="10">
                  <c:v>3.0000000000000001E-3</c:v>
                </c:pt>
                <c:pt idx="11">
                  <c:v>2E-3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2AF-40AE-B1D5-AB79FCD2CD39}"/>
            </c:ext>
          </c:extLst>
        </c:ser>
        <c:ser>
          <c:idx val="2"/>
          <c:order val="2"/>
          <c:tx>
            <c:strRef>
              <c:f>'14'!$A$15:$C$15</c:f>
              <c:strCache>
                <c:ptCount val="3"/>
                <c:pt idx="0">
                  <c:v>二酸化窒素(ppm)</c:v>
                </c:pt>
              </c:strCache>
            </c:strRef>
          </c:tx>
          <c:spPr>
            <a:ln w="9525">
              <a:solidFill>
                <a:srgbClr val="000000"/>
              </a:solidFill>
              <a:prstDash val="lgDash"/>
            </a:ln>
          </c:spPr>
          <c:marker>
            <c:symbol val="triang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'14'!$D$12:$O$12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'14'!$D$15:$O$15</c:f>
              <c:numCache>
                <c:formatCode>0.000</c:formatCode>
                <c:ptCount val="12"/>
                <c:pt idx="0">
                  <c:v>8.9999999999999993E-3</c:v>
                </c:pt>
                <c:pt idx="1">
                  <c:v>7.0000000000000001E-3</c:v>
                </c:pt>
                <c:pt idx="2">
                  <c:v>7.0000000000000001E-3</c:v>
                </c:pt>
                <c:pt idx="3">
                  <c:v>6.0000000000000001E-3</c:v>
                </c:pt>
                <c:pt idx="4">
                  <c:v>6.0000000000000001E-3</c:v>
                </c:pt>
                <c:pt idx="5">
                  <c:v>7.0000000000000001E-3</c:v>
                </c:pt>
                <c:pt idx="6">
                  <c:v>0.01</c:v>
                </c:pt>
                <c:pt idx="7">
                  <c:v>1.2E-2</c:v>
                </c:pt>
                <c:pt idx="8">
                  <c:v>1.4E-2</c:v>
                </c:pt>
                <c:pt idx="9">
                  <c:v>1.4E-2</c:v>
                </c:pt>
                <c:pt idx="10">
                  <c:v>1.2999999999999999E-2</c:v>
                </c:pt>
                <c:pt idx="11">
                  <c:v>1.2999999999999999E-2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2AF-40AE-B1D5-AB79FCD2CD39}"/>
            </c:ext>
          </c:extLst>
        </c:ser>
        <c:ser>
          <c:idx val="3"/>
          <c:order val="3"/>
          <c:tx>
            <c:strRef>
              <c:f>'14'!$A$16:$C$16</c:f>
              <c:strCache>
                <c:ptCount val="3"/>
                <c:pt idx="0">
                  <c:v>オキシダント(ppm)</c:v>
                </c:pt>
              </c:strCache>
            </c:strRef>
          </c:tx>
          <c:spPr>
            <a:ln w="9525">
              <a:solidFill>
                <a:srgbClr val="000000"/>
              </a:solidFill>
              <a:prstDash val="lgDashDot"/>
            </a:ln>
          </c:spPr>
          <c:marker>
            <c:symbol val="x"/>
            <c:size val="3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'14'!$D$12:$O$12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'14'!$D$16:$O$16</c:f>
              <c:numCache>
                <c:formatCode>0.000</c:formatCode>
                <c:ptCount val="12"/>
                <c:pt idx="0">
                  <c:v>5.3999999999999999E-2</c:v>
                </c:pt>
                <c:pt idx="1">
                  <c:v>5.2999999999999999E-2</c:v>
                </c:pt>
                <c:pt idx="2">
                  <c:v>5.1999999999999998E-2</c:v>
                </c:pt>
                <c:pt idx="3">
                  <c:v>3.1E-2</c:v>
                </c:pt>
                <c:pt idx="4">
                  <c:v>5.1999999999999998E-2</c:v>
                </c:pt>
                <c:pt idx="5">
                  <c:v>3.7999999999999999E-2</c:v>
                </c:pt>
                <c:pt idx="6">
                  <c:v>3.9E-2</c:v>
                </c:pt>
                <c:pt idx="7">
                  <c:v>3.4000000000000002E-2</c:v>
                </c:pt>
                <c:pt idx="8">
                  <c:v>3.2000000000000001E-2</c:v>
                </c:pt>
                <c:pt idx="9">
                  <c:v>3.2000000000000001E-2</c:v>
                </c:pt>
                <c:pt idx="10">
                  <c:v>4.1000000000000002E-2</c:v>
                </c:pt>
                <c:pt idx="11">
                  <c:v>4.5999999999999999E-2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2AF-40AE-B1D5-AB79FCD2CD39}"/>
            </c:ext>
          </c:extLst>
        </c:ser>
        <c:ser>
          <c:idx val="4"/>
          <c:order val="4"/>
          <c:tx>
            <c:strRef>
              <c:f>'14'!$A$17:$C$17</c:f>
              <c:strCache>
                <c:ptCount val="3"/>
                <c:pt idx="0">
                  <c:v>浮遊粒子状
物質(mg/m3)</c:v>
                </c:pt>
              </c:strCache>
            </c:strRef>
          </c:tx>
          <c:spPr>
            <a:ln w="9525">
              <a:solidFill>
                <a:srgbClr val="000000"/>
              </a:solidFill>
              <a:prstDash val="lgDashDotDot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'14'!$D$12:$O$12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'14'!$D$17:$O$17</c:f>
              <c:numCache>
                <c:formatCode>0.000</c:formatCode>
                <c:ptCount val="12"/>
                <c:pt idx="0">
                  <c:v>1.4999999999999999E-2</c:v>
                </c:pt>
                <c:pt idx="1">
                  <c:v>1.6E-2</c:v>
                </c:pt>
                <c:pt idx="2">
                  <c:v>1.7000000000000001E-2</c:v>
                </c:pt>
                <c:pt idx="3">
                  <c:v>1.4999999999999999E-2</c:v>
                </c:pt>
                <c:pt idx="4">
                  <c:v>2.1000000000000001E-2</c:v>
                </c:pt>
                <c:pt idx="5">
                  <c:v>1.2999999999999999E-2</c:v>
                </c:pt>
                <c:pt idx="6">
                  <c:v>1.2E-2</c:v>
                </c:pt>
                <c:pt idx="7">
                  <c:v>1.4999999999999999E-2</c:v>
                </c:pt>
                <c:pt idx="8">
                  <c:v>1.2E-2</c:v>
                </c:pt>
                <c:pt idx="9">
                  <c:v>1.4E-2</c:v>
                </c:pt>
                <c:pt idx="10">
                  <c:v>1.4999999999999999E-2</c:v>
                </c:pt>
                <c:pt idx="11">
                  <c:v>0.02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02AF-40AE-B1D5-AB79FCD2C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3562896"/>
        <c:axId val="1693566160"/>
      </c:lineChart>
      <c:catAx>
        <c:axId val="1693562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93566160"/>
        <c:crosses val="autoZero"/>
        <c:auto val="1"/>
        <c:lblAlgn val="ctr"/>
        <c:lblOffset val="100"/>
        <c:noMultiLvlLbl val="0"/>
      </c:catAx>
      <c:valAx>
        <c:axId val="1693566160"/>
        <c:scaling>
          <c:orientation val="minMax"/>
        </c:scaling>
        <c:delete val="0"/>
        <c:axPos val="l"/>
        <c:numFmt formatCode="0.0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9356289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4"/>
        <c:txPr>
          <a:bodyPr/>
          <a:lstStyle/>
          <a:p>
            <a:pPr>
              <a:defRPr sz="410" b="0" i="0" u="none" strike="noStrike" baseline="0">
                <a:solidFill>
                  <a:schemeClr val="bg1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58380299538158686"/>
          <c:y val="4.7608175760617266E-2"/>
          <c:w val="0.31912931263521482"/>
          <c:h val="0.28439866134386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175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994682904335839"/>
          <c:y val="0.11147701603026385"/>
          <c:w val="0.60291659219228055"/>
          <c:h val="0.78033911221184993"/>
        </c:manualLayout>
      </c:layout>
      <c:doughnutChart>
        <c:varyColors val="1"/>
        <c:ser>
          <c:idx val="0"/>
          <c:order val="0"/>
          <c:spPr>
            <a:noFill/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3.2305157702545509E-3"/>
                  <c:y val="1.3901496466527205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東海市</a:t>
                    </a:r>
                  </a:p>
                  <a:p>
                    <a:r>
                      <a:rPr lang="en-US" altLang="ja-JP"/>
                      <a:t>2,632</a:t>
                    </a:r>
                    <a:r>
                      <a:rPr lang="ja-JP" altLang="en-US"/>
                      <a:t>人</a:t>
                    </a:r>
                  </a:p>
                  <a:p>
                    <a:r>
                      <a:rPr lang="en-US" altLang="ja-JP"/>
                      <a:t>(</a:t>
                    </a:r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42.91</a:t>
                    </a:r>
                    <a:r>
                      <a:rPr lang="en-US" altLang="ja-JP"/>
                      <a:t>%) 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646701802882201E-3"/>
                  <c:y val="-8.5883538499274548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大府市</a:t>
                    </a:r>
                  </a:p>
                  <a:p>
                    <a:r>
                      <a:rPr lang="en-US" altLang="ja-JP"/>
                      <a:t>1,822</a:t>
                    </a:r>
                    <a:r>
                      <a:rPr lang="ja-JP" altLang="en-US"/>
                      <a:t>人 </a:t>
                    </a:r>
                    <a:r>
                      <a:rPr lang="en-US" altLang="ja-JP"/>
                      <a:t>(29.71%) </a:t>
                    </a:r>
                    <a:endParaRPr lang="ja-JP" altLang="en-US" sz="700" b="0" i="0" u="none" strike="noStrike" baseline="0">
                      <a:solidFill>
                        <a:sysClr val="windowText" lastClr="000000"/>
                      </a:solidFill>
                      <a:effectLst/>
                    </a:endParaRP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5263107716726984E-3"/>
                  <c:y val="8.2178165101791066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>
                        <a:solidFill>
                          <a:sysClr val="windowText" lastClr="000000"/>
                        </a:solidFill>
                      </a:rPr>
                      <a:t>東浦町</a:t>
                    </a:r>
                  </a:p>
                  <a:p>
                    <a:r>
                      <a:rPr lang="en-US" altLang="ja-JP">
                        <a:solidFill>
                          <a:srgbClr val="000000"/>
                        </a:solidFill>
                      </a:rPr>
                      <a:t>967</a:t>
                    </a:r>
                    <a:r>
                      <a:rPr lang="ja-JP" altLang="en-US">
                        <a:solidFill>
                          <a:sysClr val="windowText" lastClr="000000"/>
                        </a:solidFill>
                      </a:rPr>
                      <a:t>人 </a:t>
                    </a:r>
                  </a:p>
                  <a:p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(15.77%) 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4505259445830861E-3"/>
                  <c:y val="1.110240428919127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>
                        <a:solidFill>
                          <a:sysClr val="windowText" lastClr="000000"/>
                        </a:solidFill>
                      </a:rPr>
                      <a:t>管外転出者</a:t>
                    </a:r>
                  </a:p>
                  <a:p>
                    <a:r>
                      <a:rPr lang="en-US" altLang="ja-JP" sz="700" b="0" i="0" u="none" strike="noStrike" baseline="0">
                        <a:solidFill>
                          <a:srgbClr val="000000"/>
                        </a:solidFill>
                        <a:effectLst/>
                      </a:rPr>
                      <a:t>712</a:t>
                    </a:r>
                    <a:r>
                      <a:rPr lang="ja-JP" altLang="en-US" sz="700" b="0" i="0" u="none" strike="noStrike" baseline="0">
                        <a:solidFill>
                          <a:sysClr val="windowText" lastClr="000000"/>
                        </a:solidFill>
                        <a:effectLst/>
                      </a:rPr>
                      <a:t>人  </a:t>
                    </a:r>
                  </a:p>
                  <a:p>
                    <a:r>
                      <a:rPr lang="en-US" altLang="ja-JP" sz="700" b="0" i="0" u="none" strike="noStrike" baseline="0">
                        <a:solidFill>
                          <a:sysClr val="windowText" lastClr="000000"/>
                        </a:solidFill>
                        <a:effectLst/>
                      </a:rPr>
                      <a:t>(11.61%)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_);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'15'!$D$1:$G$1</c:f>
              <c:strCache>
                <c:ptCount val="4"/>
                <c:pt idx="0">
                  <c:v>東海市</c:v>
                </c:pt>
                <c:pt idx="1">
                  <c:v>大府市</c:v>
                </c:pt>
                <c:pt idx="2">
                  <c:v>東浦町</c:v>
                </c:pt>
                <c:pt idx="3">
                  <c:v>管外転出者</c:v>
                </c:pt>
              </c:strCache>
            </c:strRef>
          </c:cat>
          <c:val>
            <c:numRef>
              <c:f>'15'!$D$3:$G$3</c:f>
              <c:numCache>
                <c:formatCode>#,##0.0_ </c:formatCode>
                <c:ptCount val="4"/>
                <c:pt idx="0">
                  <c:v>42.915375835643246</c:v>
                </c:pt>
                <c:pt idx="1">
                  <c:v>29.708136311756071</c:v>
                </c:pt>
                <c:pt idx="2">
                  <c:v>15.767161258764062</c:v>
                </c:pt>
                <c:pt idx="3">
                  <c:v>11.609326593836622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9C3-4D06-B238-AA2802FC7383}"/>
            </c:ext>
          </c:extLst>
        </c:ser>
        <c:dLbls>
          <c:showLegendKey val="0"/>
          <c:showVal val="1"/>
          <c:showCatName val="1"/>
          <c:showSerName val="0"/>
          <c:showPercent val="1"/>
          <c:showBubbleSize val="0"/>
          <c:separator> </c:separator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10</xdr:row>
      <xdr:rowOff>28575</xdr:rowOff>
    </xdr:from>
    <xdr:to>
      <xdr:col>6</xdr:col>
      <xdr:colOff>123825</xdr:colOff>
      <xdr:row>11</xdr:row>
      <xdr:rowOff>47625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1162050" y="1743075"/>
          <a:ext cx="2762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5</xdr:col>
      <xdr:colOff>19050</xdr:colOff>
      <xdr:row>12</xdr:row>
      <xdr:rowOff>200025</xdr:rowOff>
    </xdr:from>
    <xdr:to>
      <xdr:col>6</xdr:col>
      <xdr:colOff>66675</xdr:colOff>
      <xdr:row>13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1114425" y="2228850"/>
          <a:ext cx="2667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209544</xdr:colOff>
      <xdr:row>1</xdr:row>
      <xdr:rowOff>152398</xdr:rowOff>
    </xdr:from>
    <xdr:to>
      <xdr:col>1</xdr:col>
      <xdr:colOff>85719</xdr:colOff>
      <xdr:row>2</xdr:row>
      <xdr:rowOff>142873</xdr:rowOff>
    </xdr:to>
    <xdr:sp macro="" textlink="">
      <xdr:nvSpPr>
        <xdr:cNvPr id="22" name="Text Box 33"/>
        <xdr:cNvSpPr txBox="1">
          <a:spLocks noChangeArrowheads="1"/>
        </xdr:cNvSpPr>
      </xdr:nvSpPr>
      <xdr:spPr bwMode="auto">
        <a:xfrm>
          <a:off x="209544" y="361948"/>
          <a:ext cx="3238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4761</xdr:colOff>
      <xdr:row>3</xdr:row>
      <xdr:rowOff>9525</xdr:rowOff>
    </xdr:from>
    <xdr:to>
      <xdr:col>0</xdr:col>
      <xdr:colOff>357186</xdr:colOff>
      <xdr:row>4</xdr:row>
      <xdr:rowOff>0</xdr:rowOff>
    </xdr:to>
    <xdr:sp macro="" textlink="">
      <xdr:nvSpPr>
        <xdr:cNvPr id="23" name="Text Box 34"/>
        <xdr:cNvSpPr txBox="1">
          <a:spLocks noChangeArrowheads="1"/>
        </xdr:cNvSpPr>
      </xdr:nvSpPr>
      <xdr:spPr bwMode="auto">
        <a:xfrm>
          <a:off x="4761" y="523875"/>
          <a:ext cx="3524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0</xdr:row>
      <xdr:rowOff>204786</xdr:rowOff>
    </xdr:from>
    <xdr:to>
      <xdr:col>1</xdr:col>
      <xdr:colOff>66674</xdr:colOff>
      <xdr:row>2</xdr:row>
      <xdr:rowOff>23811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200024" y="204786"/>
          <a:ext cx="3048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9525</xdr:colOff>
      <xdr:row>2</xdr:row>
      <xdr:rowOff>9525</xdr:rowOff>
    </xdr:from>
    <xdr:to>
      <xdr:col>0</xdr:col>
      <xdr:colOff>304800</xdr:colOff>
      <xdr:row>3</xdr:row>
      <xdr:rowOff>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9525" y="3524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200019</xdr:colOff>
      <xdr:row>1</xdr:row>
      <xdr:rowOff>147637</xdr:rowOff>
    </xdr:from>
    <xdr:to>
      <xdr:col>1</xdr:col>
      <xdr:colOff>295269</xdr:colOff>
      <xdr:row>2</xdr:row>
      <xdr:rowOff>214312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00019" y="357187"/>
          <a:ext cx="5143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2</xdr:row>
      <xdr:rowOff>209549</xdr:rowOff>
    </xdr:from>
    <xdr:to>
      <xdr:col>0</xdr:col>
      <xdr:colOff>266700</xdr:colOff>
      <xdr:row>4</xdr:row>
      <xdr:rowOff>128588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0" y="571499"/>
          <a:ext cx="266700" cy="43338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200032</xdr:colOff>
      <xdr:row>8</xdr:row>
      <xdr:rowOff>80965</xdr:rowOff>
    </xdr:from>
    <xdr:to>
      <xdr:col>1</xdr:col>
      <xdr:colOff>342907</xdr:colOff>
      <xdr:row>9</xdr:row>
      <xdr:rowOff>304803</xdr:rowOff>
    </xdr:to>
    <xdr:sp macro="" textlink="">
      <xdr:nvSpPr>
        <xdr:cNvPr id="21" name="Text Box 11"/>
        <xdr:cNvSpPr txBox="1">
          <a:spLocks noChangeArrowheads="1"/>
        </xdr:cNvSpPr>
      </xdr:nvSpPr>
      <xdr:spPr bwMode="auto">
        <a:xfrm>
          <a:off x="200032" y="1643065"/>
          <a:ext cx="561975" cy="30956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9</xdr:row>
      <xdr:rowOff>209550</xdr:rowOff>
    </xdr:from>
    <xdr:to>
      <xdr:col>0</xdr:col>
      <xdr:colOff>266700</xdr:colOff>
      <xdr:row>10</xdr:row>
      <xdr:rowOff>0</xdr:rowOff>
    </xdr:to>
    <xdr:sp macro="" textlink="">
      <xdr:nvSpPr>
        <xdr:cNvPr id="22" name="Text Box 12"/>
        <xdr:cNvSpPr txBox="1">
          <a:spLocks noChangeArrowheads="1"/>
        </xdr:cNvSpPr>
      </xdr:nvSpPr>
      <xdr:spPr bwMode="auto">
        <a:xfrm>
          <a:off x="0" y="2009775"/>
          <a:ext cx="266700" cy="29051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353662</xdr:colOff>
      <xdr:row>1</xdr:row>
      <xdr:rowOff>147635</xdr:rowOff>
    </xdr:from>
    <xdr:to>
      <xdr:col>1</xdr:col>
      <xdr:colOff>125062</xdr:colOff>
      <xdr:row>2</xdr:row>
      <xdr:rowOff>166685</xdr:rowOff>
    </xdr:to>
    <xdr:sp macro="" textlink="">
      <xdr:nvSpPr>
        <xdr:cNvPr id="20" name="Text Box 1047"/>
        <xdr:cNvSpPr txBox="1">
          <a:spLocks noChangeArrowheads="1"/>
        </xdr:cNvSpPr>
      </xdr:nvSpPr>
      <xdr:spPr bwMode="auto">
        <a:xfrm>
          <a:off x="353662" y="358188"/>
          <a:ext cx="352926" cy="16944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353662</xdr:colOff>
      <xdr:row>11</xdr:row>
      <xdr:rowOff>6765</xdr:rowOff>
    </xdr:from>
    <xdr:to>
      <xdr:col>1</xdr:col>
      <xdr:colOff>101264</xdr:colOff>
      <xdr:row>11</xdr:row>
      <xdr:rowOff>166685</xdr:rowOff>
    </xdr:to>
    <xdr:sp macro="" textlink="">
      <xdr:nvSpPr>
        <xdr:cNvPr id="21" name="Text Box 1048"/>
        <xdr:cNvSpPr txBox="1">
          <a:spLocks noChangeArrowheads="1"/>
        </xdr:cNvSpPr>
      </xdr:nvSpPr>
      <xdr:spPr bwMode="auto">
        <a:xfrm>
          <a:off x="353662" y="2032081"/>
          <a:ext cx="329128" cy="15992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15875</xdr:colOff>
      <xdr:row>2</xdr:row>
      <xdr:rowOff>133350</xdr:rowOff>
    </xdr:from>
    <xdr:to>
      <xdr:col>0</xdr:col>
      <xdr:colOff>339725</xdr:colOff>
      <xdr:row>3</xdr:row>
      <xdr:rowOff>76200</xdr:rowOff>
    </xdr:to>
    <xdr:sp macro="" textlink="">
      <xdr:nvSpPr>
        <xdr:cNvPr id="22" name="Text Box 1049"/>
        <xdr:cNvSpPr txBox="1">
          <a:spLocks noChangeArrowheads="1"/>
        </xdr:cNvSpPr>
      </xdr:nvSpPr>
      <xdr:spPr bwMode="auto">
        <a:xfrm>
          <a:off x="15875" y="495300"/>
          <a:ext cx="323850" cy="2222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15875</xdr:colOff>
      <xdr:row>11</xdr:row>
      <xdr:rowOff>133350</xdr:rowOff>
    </xdr:from>
    <xdr:to>
      <xdr:col>0</xdr:col>
      <xdr:colOff>339725</xdr:colOff>
      <xdr:row>12</xdr:row>
      <xdr:rowOff>76200</xdr:rowOff>
    </xdr:to>
    <xdr:sp macro="" textlink="">
      <xdr:nvSpPr>
        <xdr:cNvPr id="23" name="Text Box 1050"/>
        <xdr:cNvSpPr txBox="1">
          <a:spLocks noChangeArrowheads="1"/>
        </xdr:cNvSpPr>
      </xdr:nvSpPr>
      <xdr:spPr bwMode="auto">
        <a:xfrm>
          <a:off x="15875" y="2330450"/>
          <a:ext cx="323850" cy="2222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261941</xdr:colOff>
      <xdr:row>1</xdr:row>
      <xdr:rowOff>128587</xdr:rowOff>
    </xdr:from>
    <xdr:to>
      <xdr:col>1</xdr:col>
      <xdr:colOff>233366</xdr:colOff>
      <xdr:row>3</xdr:row>
      <xdr:rowOff>0</xdr:rowOff>
    </xdr:to>
    <xdr:sp macro="" textlink="">
      <xdr:nvSpPr>
        <xdr:cNvPr id="2" name="Text Box 26"/>
        <xdr:cNvSpPr txBox="1">
          <a:spLocks noChangeArrowheads="1"/>
        </xdr:cNvSpPr>
      </xdr:nvSpPr>
      <xdr:spPr bwMode="auto">
        <a:xfrm>
          <a:off x="261941" y="338137"/>
          <a:ext cx="419100" cy="23336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2</xdr:row>
      <xdr:rowOff>57145</xdr:rowOff>
    </xdr:from>
    <xdr:to>
      <xdr:col>0</xdr:col>
      <xdr:colOff>419100</xdr:colOff>
      <xdr:row>3</xdr:row>
      <xdr:rowOff>0</xdr:rowOff>
    </xdr:to>
    <xdr:sp macro="" textlink="">
      <xdr:nvSpPr>
        <xdr:cNvPr id="3" name="Text Box 26"/>
        <xdr:cNvSpPr txBox="1">
          <a:spLocks noChangeArrowheads="1"/>
        </xdr:cNvSpPr>
      </xdr:nvSpPr>
      <xdr:spPr bwMode="auto">
        <a:xfrm>
          <a:off x="0" y="409570"/>
          <a:ext cx="419100" cy="20479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4</xdr:col>
      <xdr:colOff>161924</xdr:colOff>
      <xdr:row>11</xdr:row>
      <xdr:rowOff>133349</xdr:rowOff>
    </xdr:from>
    <xdr:to>
      <xdr:col>5</xdr:col>
      <xdr:colOff>228599</xdr:colOff>
      <xdr:row>12</xdr:row>
      <xdr:rowOff>200024</xdr:rowOff>
    </xdr:to>
    <xdr:sp macro="" textlink="">
      <xdr:nvSpPr>
        <xdr:cNvPr id="4" name="Text Box 26"/>
        <xdr:cNvSpPr txBox="1">
          <a:spLocks noChangeArrowheads="1"/>
        </xdr:cNvSpPr>
      </xdr:nvSpPr>
      <xdr:spPr bwMode="auto">
        <a:xfrm>
          <a:off x="3409949" y="2190749"/>
          <a:ext cx="4191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4</xdr:col>
      <xdr:colOff>0</xdr:colOff>
      <xdr:row>12</xdr:row>
      <xdr:rowOff>247655</xdr:rowOff>
    </xdr:from>
    <xdr:to>
      <xdr:col>5</xdr:col>
      <xdr:colOff>66675</xdr:colOff>
      <xdr:row>13</xdr:row>
      <xdr:rowOff>0</xdr:rowOff>
    </xdr:to>
    <xdr:sp macro="" textlink="">
      <xdr:nvSpPr>
        <xdr:cNvPr id="5" name="Text Box 26"/>
        <xdr:cNvSpPr txBox="1">
          <a:spLocks noChangeArrowheads="1"/>
        </xdr:cNvSpPr>
      </xdr:nvSpPr>
      <xdr:spPr bwMode="auto">
        <a:xfrm>
          <a:off x="3248025" y="2447930"/>
          <a:ext cx="419100" cy="22859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89958</xdr:colOff>
      <xdr:row>1</xdr:row>
      <xdr:rowOff>104775</xdr:rowOff>
    </xdr:from>
    <xdr:to>
      <xdr:col>15</xdr:col>
      <xdr:colOff>19051</xdr:colOff>
      <xdr:row>11</xdr:row>
      <xdr:rowOff>47626</xdr:rowOff>
    </xdr:to>
    <xdr:graphicFrame macro="">
      <xdr:nvGraphicFramePr>
        <xdr:cNvPr id="2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86561</xdr:colOff>
      <xdr:row>4</xdr:row>
      <xdr:rowOff>191040</xdr:rowOff>
    </xdr:from>
    <xdr:to>
      <xdr:col>13</xdr:col>
      <xdr:colOff>62023</xdr:colOff>
      <xdr:row>5</xdr:row>
      <xdr:rowOff>12123</xdr:rowOff>
    </xdr:to>
    <xdr:sp macro="" textlink="">
      <xdr:nvSpPr>
        <xdr:cNvPr id="11" name="テキスト ボックス 10"/>
        <xdr:cNvSpPr txBox="1"/>
      </xdr:nvSpPr>
      <xdr:spPr>
        <a:xfrm>
          <a:off x="2431176" y="1067340"/>
          <a:ext cx="432662" cy="172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kumimoji="1" lang="ja-JP" altLang="en-US" sz="410">
              <a:latin typeface="ＭＳ ゴシック" pitchFamily="49" charset="-128"/>
              <a:ea typeface="ＭＳ ゴシック" pitchFamily="49" charset="-128"/>
            </a:rPr>
            <a:t>浮遊粒子状</a:t>
          </a:r>
          <a:endParaRPr kumimoji="1" lang="en-US" altLang="ja-JP" sz="410">
            <a:latin typeface="ＭＳ ゴシック" pitchFamily="49" charset="-128"/>
            <a:ea typeface="ＭＳ ゴシック" pitchFamily="49" charset="-128"/>
          </a:endParaRPr>
        </a:p>
        <a:p>
          <a:r>
            <a:rPr kumimoji="1" lang="ja-JP" altLang="en-US" sz="410">
              <a:latin typeface="ＭＳ ゴシック" pitchFamily="49" charset="-128"/>
              <a:ea typeface="ＭＳ ゴシック" pitchFamily="49" charset="-128"/>
            </a:rPr>
            <a:t>物質</a:t>
          </a:r>
          <a:r>
            <a:rPr kumimoji="1" lang="en-US" altLang="ja-JP" sz="410">
              <a:latin typeface="ＭＳ ゴシック" pitchFamily="49" charset="-128"/>
              <a:ea typeface="ＭＳ ゴシック" pitchFamily="49" charset="-128"/>
            </a:rPr>
            <a:t>(mg/m</a:t>
          </a:r>
          <a:r>
            <a:rPr kumimoji="1" lang="en-US" altLang="ja-JP" sz="410" baseline="30000">
              <a:latin typeface="ＭＳ ゴシック" pitchFamily="49" charset="-128"/>
              <a:ea typeface="ＭＳ ゴシック" pitchFamily="49" charset="-128"/>
            </a:rPr>
            <a:t>3</a:t>
          </a:r>
          <a:r>
            <a:rPr kumimoji="1" lang="en-US" altLang="ja-JP" sz="410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41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10</xdr:col>
      <xdr:colOff>166185</xdr:colOff>
      <xdr:row>2</xdr:row>
      <xdr:rowOff>113365</xdr:rowOff>
    </xdr:from>
    <xdr:to>
      <xdr:col>10</xdr:col>
      <xdr:colOff>213414</xdr:colOff>
      <xdr:row>3</xdr:row>
      <xdr:rowOff>256</xdr:rowOff>
    </xdr:to>
    <xdr:sp macro="" textlink="">
      <xdr:nvSpPr>
        <xdr:cNvPr id="10" name="ひし形 9"/>
        <xdr:cNvSpPr/>
      </xdr:nvSpPr>
      <xdr:spPr>
        <a:xfrm>
          <a:off x="2279952" y="472183"/>
          <a:ext cx="47229" cy="49991"/>
        </a:xfrm>
        <a:prstGeom prst="diamond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28015</xdr:rowOff>
    </xdr:from>
    <xdr:to>
      <xdr:col>2</xdr:col>
      <xdr:colOff>70442</xdr:colOff>
      <xdr:row>25</xdr:row>
      <xdr:rowOff>130549</xdr:rowOff>
    </xdr:to>
    <xdr:graphicFrame macro="">
      <xdr:nvGraphicFramePr>
        <xdr:cNvPr id="4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283509</xdr:colOff>
      <xdr:row>15</xdr:row>
      <xdr:rowOff>145116</xdr:rowOff>
    </xdr:from>
    <xdr:to>
      <xdr:col>1</xdr:col>
      <xdr:colOff>921684</xdr:colOff>
      <xdr:row>19</xdr:row>
      <xdr:rowOff>68356</xdr:rowOff>
    </xdr:to>
    <xdr:sp macro="" textlink="">
      <xdr:nvSpPr>
        <xdr:cNvPr id="5" name="Text Box 1028"/>
        <xdr:cNvSpPr txBox="1">
          <a:spLocks noChangeArrowheads="1"/>
        </xdr:cNvSpPr>
      </xdr:nvSpPr>
      <xdr:spPr bwMode="auto">
        <a:xfrm>
          <a:off x="1398494" y="3473263"/>
          <a:ext cx="638175" cy="57318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墓地</a:t>
          </a: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使用者数</a:t>
          </a:r>
        </a:p>
        <a:p>
          <a:pPr algn="ctr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6,133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100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％）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561975</xdr:colOff>
      <xdr:row>13</xdr:row>
      <xdr:rowOff>0</xdr:rowOff>
    </xdr:from>
    <xdr:to>
      <xdr:col>10</xdr:col>
      <xdr:colOff>152400</xdr:colOff>
      <xdr:row>14</xdr:row>
      <xdr:rowOff>0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2409825" y="2057400"/>
          <a:ext cx="1524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9</xdr:col>
      <xdr:colOff>9525</xdr:colOff>
      <xdr:row>13</xdr:row>
      <xdr:rowOff>47624</xdr:rowOff>
    </xdr:from>
    <xdr:to>
      <xdr:col>9</xdr:col>
      <xdr:colOff>323850</xdr:colOff>
      <xdr:row>14</xdr:row>
      <xdr:rowOff>0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3248025" y="2114549"/>
          <a:ext cx="3143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175021</xdr:colOff>
      <xdr:row>2</xdr:row>
      <xdr:rowOff>14288</xdr:rowOff>
    </xdr:from>
    <xdr:to>
      <xdr:col>1</xdr:col>
      <xdr:colOff>222646</xdr:colOff>
      <xdr:row>3</xdr:row>
      <xdr:rowOff>61913</xdr:rowOff>
    </xdr:to>
    <xdr:sp macro="" textlink="">
      <xdr:nvSpPr>
        <xdr:cNvPr id="12" name="Text Box 10"/>
        <xdr:cNvSpPr txBox="1">
          <a:spLocks noChangeArrowheads="1"/>
        </xdr:cNvSpPr>
      </xdr:nvSpPr>
      <xdr:spPr bwMode="auto">
        <a:xfrm>
          <a:off x="175021" y="377429"/>
          <a:ext cx="416719" cy="20835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7144</xdr:colOff>
      <xdr:row>3</xdr:row>
      <xdr:rowOff>64294</xdr:rowOff>
    </xdr:from>
    <xdr:to>
      <xdr:col>1</xdr:col>
      <xdr:colOff>7144</xdr:colOff>
      <xdr:row>3</xdr:row>
      <xdr:rowOff>196453</xdr:rowOff>
    </xdr:to>
    <xdr:sp macro="" textlink="">
      <xdr:nvSpPr>
        <xdr:cNvPr id="13" name="Text Box 11"/>
        <xdr:cNvSpPr txBox="1">
          <a:spLocks noChangeArrowheads="1"/>
        </xdr:cNvSpPr>
      </xdr:nvSpPr>
      <xdr:spPr bwMode="auto">
        <a:xfrm>
          <a:off x="7144" y="588169"/>
          <a:ext cx="369094" cy="13215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142875</xdr:rowOff>
    </xdr:from>
    <xdr:to>
      <xdr:col>1</xdr:col>
      <xdr:colOff>0</xdr:colOff>
      <xdr:row>5</xdr:row>
      <xdr:rowOff>76200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0" y="657225"/>
          <a:ext cx="2762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127527</xdr:colOff>
      <xdr:row>2</xdr:row>
      <xdr:rowOff>28575</xdr:rowOff>
    </xdr:from>
    <xdr:to>
      <xdr:col>1</xdr:col>
      <xdr:colOff>0</xdr:colOff>
      <xdr:row>2</xdr:row>
      <xdr:rowOff>190500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27527" y="393700"/>
          <a:ext cx="48101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51831</xdr:colOff>
      <xdr:row>2</xdr:row>
      <xdr:rowOff>147154</xdr:rowOff>
    </xdr:from>
    <xdr:to>
      <xdr:col>0</xdr:col>
      <xdr:colOff>404256</xdr:colOff>
      <xdr:row>3</xdr:row>
      <xdr:rowOff>115957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51831" y="503306"/>
          <a:ext cx="352425" cy="13445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1</xdr:col>
      <xdr:colOff>490904</xdr:colOff>
      <xdr:row>2</xdr:row>
      <xdr:rowOff>9525</xdr:rowOff>
    </xdr:from>
    <xdr:to>
      <xdr:col>3</xdr:col>
      <xdr:colOff>157285</xdr:colOff>
      <xdr:row>3</xdr:row>
      <xdr:rowOff>66675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1062404" y="375871"/>
          <a:ext cx="1102458" cy="218342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133337</xdr:colOff>
      <xdr:row>2</xdr:row>
      <xdr:rowOff>14287</xdr:rowOff>
    </xdr:from>
    <xdr:to>
      <xdr:col>0</xdr:col>
      <xdr:colOff>361937</xdr:colOff>
      <xdr:row>3</xdr:row>
      <xdr:rowOff>42862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33337" y="223837"/>
          <a:ext cx="2286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9525</xdr:colOff>
      <xdr:row>3</xdr:row>
      <xdr:rowOff>9524</xdr:rowOff>
    </xdr:from>
    <xdr:to>
      <xdr:col>0</xdr:col>
      <xdr:colOff>304800</xdr:colOff>
      <xdr:row>4</xdr:row>
      <xdr:rowOff>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9525" y="476249"/>
          <a:ext cx="2952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133337</xdr:colOff>
      <xdr:row>10</xdr:row>
      <xdr:rowOff>4760</xdr:rowOff>
    </xdr:from>
    <xdr:to>
      <xdr:col>0</xdr:col>
      <xdr:colOff>361937</xdr:colOff>
      <xdr:row>11</xdr:row>
      <xdr:rowOff>33335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33337" y="2300285"/>
          <a:ext cx="2286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9525</xdr:colOff>
      <xdr:row>11</xdr:row>
      <xdr:rowOff>9524</xdr:rowOff>
    </xdr:from>
    <xdr:to>
      <xdr:col>0</xdr:col>
      <xdr:colOff>304800</xdr:colOff>
      <xdr:row>12</xdr:row>
      <xdr:rowOff>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9525" y="2562224"/>
          <a:ext cx="2952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148958</xdr:colOff>
      <xdr:row>1</xdr:row>
      <xdr:rowOff>148692</xdr:rowOff>
    </xdr:from>
    <xdr:to>
      <xdr:col>1</xdr:col>
      <xdr:colOff>15608</xdr:colOff>
      <xdr:row>2</xdr:row>
      <xdr:rowOff>243415</xdr:rowOff>
    </xdr:to>
    <xdr:sp macro="" textlink="">
      <xdr:nvSpPr>
        <xdr:cNvPr id="24" name="Text Box 21"/>
        <xdr:cNvSpPr txBox="1">
          <a:spLocks noChangeArrowheads="1"/>
        </xdr:cNvSpPr>
      </xdr:nvSpPr>
      <xdr:spPr bwMode="auto">
        <a:xfrm>
          <a:off x="148958" y="360359"/>
          <a:ext cx="237067" cy="24818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2</xdr:row>
      <xdr:rowOff>132293</xdr:rowOff>
    </xdr:from>
    <xdr:to>
      <xdr:col>0</xdr:col>
      <xdr:colOff>323850</xdr:colOff>
      <xdr:row>3</xdr:row>
      <xdr:rowOff>0</xdr:rowOff>
    </xdr:to>
    <xdr:sp macro="" textlink="">
      <xdr:nvSpPr>
        <xdr:cNvPr id="27" name="Text Box 21"/>
        <xdr:cNvSpPr txBox="1">
          <a:spLocks noChangeArrowheads="1"/>
        </xdr:cNvSpPr>
      </xdr:nvSpPr>
      <xdr:spPr bwMode="auto">
        <a:xfrm>
          <a:off x="0" y="494243"/>
          <a:ext cx="323850" cy="20214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</xdr:colOff>
      <xdr:row>3</xdr:row>
      <xdr:rowOff>14286</xdr:rowOff>
    </xdr:from>
    <xdr:to>
      <xdr:col>0</xdr:col>
      <xdr:colOff>300037</xdr:colOff>
      <xdr:row>4</xdr:row>
      <xdr:rowOff>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4762" y="385761"/>
          <a:ext cx="2952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138110</xdr:colOff>
      <xdr:row>9</xdr:row>
      <xdr:rowOff>161924</xdr:rowOff>
    </xdr:from>
    <xdr:to>
      <xdr:col>1</xdr:col>
      <xdr:colOff>4760</xdr:colOff>
      <xdr:row>11</xdr:row>
      <xdr:rowOff>28574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38110" y="1514474"/>
          <a:ext cx="2381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4762</xdr:colOff>
      <xdr:row>11</xdr:row>
      <xdr:rowOff>9523</xdr:rowOff>
    </xdr:from>
    <xdr:to>
      <xdr:col>0</xdr:col>
      <xdr:colOff>300037</xdr:colOff>
      <xdr:row>12</xdr:row>
      <xdr:rowOff>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4762" y="1685923"/>
          <a:ext cx="2952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148958</xdr:colOff>
      <xdr:row>1</xdr:row>
      <xdr:rowOff>148692</xdr:rowOff>
    </xdr:from>
    <xdr:to>
      <xdr:col>1</xdr:col>
      <xdr:colOff>15608</xdr:colOff>
      <xdr:row>2</xdr:row>
      <xdr:rowOff>243415</xdr:rowOff>
    </xdr:to>
    <xdr:sp macro="" textlink="">
      <xdr:nvSpPr>
        <xdr:cNvPr id="24" name="Text Box 21"/>
        <xdr:cNvSpPr txBox="1">
          <a:spLocks noChangeArrowheads="1"/>
        </xdr:cNvSpPr>
      </xdr:nvSpPr>
      <xdr:spPr bwMode="auto">
        <a:xfrm>
          <a:off x="148958" y="358242"/>
          <a:ext cx="238125" cy="24712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96115</xdr:rowOff>
    </xdr:from>
    <xdr:to>
      <xdr:col>1</xdr:col>
      <xdr:colOff>66675</xdr:colOff>
      <xdr:row>4</xdr:row>
      <xdr:rowOff>0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0" y="615660"/>
          <a:ext cx="382732" cy="19829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104775</xdr:colOff>
      <xdr:row>7</xdr:row>
      <xdr:rowOff>95249</xdr:rowOff>
    </xdr:from>
    <xdr:to>
      <xdr:col>1</xdr:col>
      <xdr:colOff>190500</xdr:colOff>
      <xdr:row>9</xdr:row>
      <xdr:rowOff>85724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104775" y="1238249"/>
          <a:ext cx="4000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9525</xdr:colOff>
      <xdr:row>9</xdr:row>
      <xdr:rowOff>100444</xdr:rowOff>
    </xdr:from>
    <xdr:to>
      <xdr:col>1</xdr:col>
      <xdr:colOff>76200</xdr:colOff>
      <xdr:row>10</xdr:row>
      <xdr:rowOff>0</xdr:rowOff>
    </xdr:to>
    <xdr:sp macro="" textlink="">
      <xdr:nvSpPr>
        <xdr:cNvPr id="13" name="Text Box 14"/>
        <xdr:cNvSpPr txBox="1">
          <a:spLocks noChangeArrowheads="1"/>
        </xdr:cNvSpPr>
      </xdr:nvSpPr>
      <xdr:spPr bwMode="auto">
        <a:xfrm>
          <a:off x="9525" y="1546512"/>
          <a:ext cx="382732" cy="21128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10</xdr:col>
      <xdr:colOff>100010</xdr:colOff>
      <xdr:row>15</xdr:row>
      <xdr:rowOff>148497</xdr:rowOff>
    </xdr:from>
    <xdr:to>
      <xdr:col>11</xdr:col>
      <xdr:colOff>86591</xdr:colOff>
      <xdr:row>17</xdr:row>
      <xdr:rowOff>17313</xdr:rowOff>
    </xdr:to>
    <xdr:sp macro="" textlink="">
      <xdr:nvSpPr>
        <xdr:cNvPr id="14" name="Text Box 16"/>
        <xdr:cNvSpPr txBox="1">
          <a:spLocks noChangeArrowheads="1"/>
        </xdr:cNvSpPr>
      </xdr:nvSpPr>
      <xdr:spPr bwMode="auto">
        <a:xfrm>
          <a:off x="3338510" y="2854463"/>
          <a:ext cx="289649" cy="18054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9</xdr:col>
      <xdr:colOff>314324</xdr:colOff>
      <xdr:row>17</xdr:row>
      <xdr:rowOff>95250</xdr:rowOff>
    </xdr:from>
    <xdr:to>
      <xdr:col>11</xdr:col>
      <xdr:colOff>9524</xdr:colOff>
      <xdr:row>18</xdr:row>
      <xdr:rowOff>0</xdr:rowOff>
    </xdr:to>
    <xdr:sp macro="" textlink="">
      <xdr:nvSpPr>
        <xdr:cNvPr id="15" name="Text Box 17"/>
        <xdr:cNvSpPr txBox="1">
          <a:spLocks noChangeArrowheads="1"/>
        </xdr:cNvSpPr>
      </xdr:nvSpPr>
      <xdr:spPr bwMode="auto">
        <a:xfrm>
          <a:off x="3228108" y="2931102"/>
          <a:ext cx="322984" cy="20781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20</xdr:col>
      <xdr:colOff>109207</xdr:colOff>
      <xdr:row>23</xdr:row>
      <xdr:rowOff>7188</xdr:rowOff>
    </xdr:from>
    <xdr:to>
      <xdr:col>21</xdr:col>
      <xdr:colOff>57691</xdr:colOff>
      <xdr:row>23</xdr:row>
      <xdr:rowOff>165718</xdr:rowOff>
    </xdr:to>
    <xdr:sp macro="" textlink="">
      <xdr:nvSpPr>
        <xdr:cNvPr id="16" name="Text Box 16"/>
        <xdr:cNvSpPr txBox="1">
          <a:spLocks noChangeArrowheads="1"/>
        </xdr:cNvSpPr>
      </xdr:nvSpPr>
      <xdr:spPr bwMode="auto">
        <a:xfrm>
          <a:off x="6518402" y="3946341"/>
          <a:ext cx="261679" cy="15853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20</xdr:col>
      <xdr:colOff>1902</xdr:colOff>
      <xdr:row>23</xdr:row>
      <xdr:rowOff>239252</xdr:rowOff>
    </xdr:from>
    <xdr:to>
      <xdr:col>20</xdr:col>
      <xdr:colOff>302011</xdr:colOff>
      <xdr:row>24</xdr:row>
      <xdr:rowOff>0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6460317" y="4188642"/>
          <a:ext cx="300109" cy="24396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105661</xdr:colOff>
      <xdr:row>1</xdr:row>
      <xdr:rowOff>148692</xdr:rowOff>
    </xdr:from>
    <xdr:to>
      <xdr:col>1</xdr:col>
      <xdr:colOff>142873</xdr:colOff>
      <xdr:row>3</xdr:row>
      <xdr:rowOff>38967</xdr:rowOff>
    </xdr:to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105661" y="356510"/>
          <a:ext cx="353269" cy="202002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167949</xdr:colOff>
      <xdr:row>1</xdr:row>
      <xdr:rowOff>148407</xdr:rowOff>
    </xdr:from>
    <xdr:to>
      <xdr:col>1</xdr:col>
      <xdr:colOff>72839</xdr:colOff>
      <xdr:row>3</xdr:row>
      <xdr:rowOff>701</xdr:rowOff>
    </xdr:to>
    <xdr:sp macro="" textlink="">
      <xdr:nvSpPr>
        <xdr:cNvPr id="20" name="Text Box 16"/>
        <xdr:cNvSpPr txBox="1">
          <a:spLocks noChangeArrowheads="1"/>
        </xdr:cNvSpPr>
      </xdr:nvSpPr>
      <xdr:spPr bwMode="auto">
        <a:xfrm>
          <a:off x="167949" y="355716"/>
          <a:ext cx="274684" cy="13804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21932</xdr:colOff>
      <xdr:row>3</xdr:row>
      <xdr:rowOff>28485</xdr:rowOff>
    </xdr:from>
    <xdr:to>
      <xdr:col>1</xdr:col>
      <xdr:colOff>0</xdr:colOff>
      <xdr:row>4</xdr:row>
      <xdr:rowOff>0</xdr:rowOff>
    </xdr:to>
    <xdr:sp macro="" textlink="">
      <xdr:nvSpPr>
        <xdr:cNvPr id="21" name="Text Box 16"/>
        <xdr:cNvSpPr txBox="1">
          <a:spLocks noChangeArrowheads="1"/>
        </xdr:cNvSpPr>
      </xdr:nvSpPr>
      <xdr:spPr bwMode="auto">
        <a:xfrm>
          <a:off x="21932" y="521544"/>
          <a:ext cx="350931" cy="17256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7</xdr:col>
      <xdr:colOff>173360</xdr:colOff>
      <xdr:row>9</xdr:row>
      <xdr:rowOff>144842</xdr:rowOff>
    </xdr:from>
    <xdr:to>
      <xdr:col>8</xdr:col>
      <xdr:colOff>72839</xdr:colOff>
      <xdr:row>11</xdr:row>
      <xdr:rowOff>18561</xdr:rowOff>
    </xdr:to>
    <xdr:sp macro="" textlink="">
      <xdr:nvSpPr>
        <xdr:cNvPr id="23" name="Text Box 16"/>
        <xdr:cNvSpPr txBox="1">
          <a:spLocks noChangeArrowheads="1"/>
        </xdr:cNvSpPr>
      </xdr:nvSpPr>
      <xdr:spPr bwMode="auto">
        <a:xfrm>
          <a:off x="3400654" y="1584798"/>
          <a:ext cx="269273" cy="15946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7</xdr:col>
      <xdr:colOff>15386</xdr:colOff>
      <xdr:row>11</xdr:row>
      <xdr:rowOff>29005</xdr:rowOff>
    </xdr:from>
    <xdr:to>
      <xdr:col>8</xdr:col>
      <xdr:colOff>0</xdr:colOff>
      <xdr:row>12</xdr:row>
      <xdr:rowOff>0</xdr:rowOff>
    </xdr:to>
    <xdr:sp macro="" textlink="">
      <xdr:nvSpPr>
        <xdr:cNvPr id="24" name="Text Box 16"/>
        <xdr:cNvSpPr txBox="1">
          <a:spLocks noChangeArrowheads="1"/>
        </xdr:cNvSpPr>
      </xdr:nvSpPr>
      <xdr:spPr bwMode="auto">
        <a:xfrm>
          <a:off x="3242680" y="1872373"/>
          <a:ext cx="354408" cy="20631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12</xdr:col>
      <xdr:colOff>181122</xdr:colOff>
      <xdr:row>20</xdr:row>
      <xdr:rowOff>146113</xdr:rowOff>
    </xdr:from>
    <xdr:to>
      <xdr:col>13</xdr:col>
      <xdr:colOff>174043</xdr:colOff>
      <xdr:row>21</xdr:row>
      <xdr:rowOff>168088</xdr:rowOff>
    </xdr:to>
    <xdr:sp macro="" textlink="">
      <xdr:nvSpPr>
        <xdr:cNvPr id="25" name="Text Box 16"/>
        <xdr:cNvSpPr txBox="1">
          <a:spLocks noChangeArrowheads="1"/>
        </xdr:cNvSpPr>
      </xdr:nvSpPr>
      <xdr:spPr bwMode="auto">
        <a:xfrm>
          <a:off x="6669328" y="3272554"/>
          <a:ext cx="362715" cy="17325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11</xdr:col>
      <xdr:colOff>710264</xdr:colOff>
      <xdr:row>21</xdr:row>
      <xdr:rowOff>145403</xdr:rowOff>
    </xdr:from>
    <xdr:to>
      <xdr:col>13</xdr:col>
      <xdr:colOff>134123</xdr:colOff>
      <xdr:row>22</xdr:row>
      <xdr:rowOff>0</xdr:rowOff>
    </xdr:to>
    <xdr:sp macro="" textlink="">
      <xdr:nvSpPr>
        <xdr:cNvPr id="26" name="Text Box 16"/>
        <xdr:cNvSpPr txBox="1">
          <a:spLocks noChangeArrowheads="1"/>
        </xdr:cNvSpPr>
      </xdr:nvSpPr>
      <xdr:spPr bwMode="auto">
        <a:xfrm>
          <a:off x="6475690" y="3776109"/>
          <a:ext cx="516433" cy="21318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FF0000"/>
  </sheetPr>
  <dimension ref="A1:S24"/>
  <sheetViews>
    <sheetView showGridLines="0" tabSelected="1" view="pageBreakPreview" zoomScale="175" zoomScaleNormal="100" zoomScaleSheetLayoutView="175" workbookViewId="0">
      <selection activeCell="AK15" sqref="AK15"/>
    </sheetView>
  </sheetViews>
  <sheetFormatPr defaultColWidth="2.88671875" defaultRowHeight="12.75" customHeight="1" x14ac:dyDescent="0.2"/>
  <cols>
    <col min="1" max="5" width="8.44140625" style="1" customWidth="1"/>
    <col min="6" max="6" width="3.88671875" style="1" customWidth="1"/>
    <col min="7" max="19" width="3" style="1" customWidth="1"/>
    <col min="20" max="16384" width="2.88671875" style="1"/>
  </cols>
  <sheetData>
    <row r="1" spans="1:19" s="29" customFormat="1" ht="17.100000000000001" customHeight="1" x14ac:dyDescent="0.2">
      <c r="A1" s="291" t="s">
        <v>26</v>
      </c>
      <c r="B1" s="31"/>
      <c r="C1" s="31"/>
      <c r="D1" s="292"/>
      <c r="E1" s="31"/>
      <c r="F1" s="30"/>
      <c r="G1" s="30"/>
      <c r="H1" s="30"/>
      <c r="I1" s="30"/>
    </row>
    <row r="2" spans="1:19" s="10" customFormat="1" ht="8.1" customHeight="1" x14ac:dyDescent="0.2">
      <c r="B2" s="9"/>
      <c r="C2" s="9"/>
      <c r="D2" s="9"/>
      <c r="E2" s="9"/>
      <c r="F2" s="9"/>
      <c r="G2" s="9"/>
      <c r="H2" s="9"/>
      <c r="I2" s="9"/>
    </row>
    <row r="3" spans="1:19" s="26" customFormat="1" ht="17.100000000000001" customHeight="1" x14ac:dyDescent="0.2">
      <c r="A3" s="28" t="s">
        <v>25</v>
      </c>
      <c r="B3" s="27"/>
      <c r="C3" s="27"/>
      <c r="D3" s="27"/>
      <c r="E3" s="27"/>
      <c r="F3" s="27"/>
      <c r="G3" s="27"/>
      <c r="H3" s="27"/>
      <c r="I3" s="27"/>
    </row>
    <row r="4" spans="1:19" s="10" customFormat="1" ht="12" customHeight="1" x14ac:dyDescent="0.2">
      <c r="B4" s="9"/>
      <c r="C4" s="9"/>
      <c r="D4" s="9"/>
      <c r="E4" s="8" t="s">
        <v>323</v>
      </c>
      <c r="F4" s="9"/>
      <c r="G4" s="9"/>
      <c r="H4" s="9"/>
      <c r="I4" s="9"/>
    </row>
    <row r="5" spans="1:19" s="20" customFormat="1" ht="22.5" customHeight="1" x14ac:dyDescent="0.2">
      <c r="A5" s="293" t="s">
        <v>24</v>
      </c>
      <c r="B5" s="24" t="s">
        <v>311</v>
      </c>
      <c r="C5" s="24" t="s">
        <v>23</v>
      </c>
      <c r="D5" s="24" t="s">
        <v>310</v>
      </c>
      <c r="E5" s="24" t="s">
        <v>22</v>
      </c>
      <c r="F5" s="11"/>
      <c r="G5" s="22"/>
      <c r="H5" s="22"/>
      <c r="I5" s="22"/>
      <c r="J5" s="21"/>
    </row>
    <row r="6" spans="1:19" s="20" customFormat="1" ht="28.5" customHeight="1" x14ac:dyDescent="0.2">
      <c r="A6" s="293" t="s">
        <v>21</v>
      </c>
      <c r="B6" s="23" t="s">
        <v>312</v>
      </c>
      <c r="C6" s="24" t="s">
        <v>19</v>
      </c>
      <c r="D6" s="24" t="s">
        <v>20</v>
      </c>
      <c r="E6" s="23" t="s">
        <v>165</v>
      </c>
      <c r="F6" s="11"/>
      <c r="G6" s="22"/>
      <c r="H6" s="22"/>
      <c r="I6" s="22"/>
      <c r="J6" s="21"/>
    </row>
    <row r="7" spans="1:19" s="17" customFormat="1" ht="12" customHeight="1" x14ac:dyDescent="0.15">
      <c r="A7" s="19"/>
      <c r="B7" s="11"/>
      <c r="C7" s="11"/>
      <c r="D7" s="11"/>
      <c r="E7" s="18" t="s">
        <v>18</v>
      </c>
      <c r="F7" s="11"/>
      <c r="G7" s="11"/>
      <c r="H7" s="11"/>
      <c r="I7" s="11"/>
    </row>
    <row r="8" spans="1:19" s="7" customFormat="1" ht="12.75" customHeight="1" x14ac:dyDescent="0.2">
      <c r="A8" s="16"/>
      <c r="B8" s="16"/>
      <c r="C8" s="16"/>
      <c r="D8" s="16"/>
      <c r="E8" s="16"/>
      <c r="F8" s="16"/>
      <c r="G8" s="16"/>
      <c r="H8" s="16"/>
      <c r="I8" s="16"/>
    </row>
    <row r="9" spans="1:19" s="7" customFormat="1" ht="17.100000000000001" customHeight="1" x14ac:dyDescent="0.2">
      <c r="A9" s="12"/>
      <c r="B9" s="11"/>
      <c r="C9" s="11"/>
      <c r="D9" s="11"/>
      <c r="E9" s="11"/>
      <c r="F9" s="15" t="s">
        <v>17</v>
      </c>
      <c r="G9" s="14"/>
      <c r="H9" s="14"/>
      <c r="I9" s="14"/>
      <c r="J9" s="14"/>
      <c r="K9" s="14"/>
      <c r="L9" s="14"/>
      <c r="M9" s="13"/>
      <c r="N9" s="13"/>
      <c r="O9" s="142"/>
      <c r="P9" s="142"/>
      <c r="Q9" s="142"/>
      <c r="R9" s="142"/>
      <c r="S9" s="142"/>
    </row>
    <row r="10" spans="1:19" s="7" customFormat="1" ht="12" customHeight="1" x14ac:dyDescent="0.2">
      <c r="A10" s="12"/>
      <c r="B10" s="11"/>
      <c r="C10" s="11"/>
      <c r="D10" s="11"/>
      <c r="E10" s="11"/>
      <c r="F10" s="143"/>
      <c r="G10" s="9"/>
      <c r="H10" s="9"/>
      <c r="I10" s="9"/>
      <c r="J10" s="9"/>
      <c r="K10" s="9"/>
      <c r="L10" s="143"/>
      <c r="M10" s="9"/>
      <c r="N10" s="142"/>
      <c r="O10" s="142"/>
      <c r="P10" s="142"/>
      <c r="Q10" s="142"/>
      <c r="R10" s="144"/>
      <c r="S10" s="279" t="s">
        <v>291</v>
      </c>
    </row>
    <row r="11" spans="1:19" ht="17.25" customHeight="1" x14ac:dyDescent="0.2">
      <c r="A11" s="2"/>
      <c r="B11" s="2"/>
      <c r="C11" s="2"/>
      <c r="D11" s="2"/>
      <c r="E11" s="2"/>
      <c r="F11" s="378"/>
      <c r="G11" s="386" t="s">
        <v>16</v>
      </c>
      <c r="H11" s="387"/>
      <c r="I11" s="387"/>
      <c r="J11" s="387"/>
      <c r="K11" s="387"/>
      <c r="L11" s="387"/>
      <c r="M11" s="388"/>
      <c r="N11" s="383" t="s">
        <v>15</v>
      </c>
      <c r="O11" s="394"/>
      <c r="P11" s="394"/>
      <c r="Q11" s="393"/>
      <c r="R11" s="389" t="s">
        <v>14</v>
      </c>
      <c r="S11" s="389" t="s">
        <v>13</v>
      </c>
    </row>
    <row r="12" spans="1:19" ht="18.75" customHeight="1" x14ac:dyDescent="0.2">
      <c r="A12" s="6"/>
      <c r="B12" s="6"/>
      <c r="C12" s="6"/>
      <c r="D12" s="6"/>
      <c r="E12" s="6"/>
      <c r="F12" s="379"/>
      <c r="G12" s="381" t="s">
        <v>3</v>
      </c>
      <c r="H12" s="383" t="s">
        <v>12</v>
      </c>
      <c r="I12" s="384"/>
      <c r="J12" s="384"/>
      <c r="K12" s="384"/>
      <c r="L12" s="384"/>
      <c r="M12" s="385"/>
      <c r="N12" s="381" t="s">
        <v>3</v>
      </c>
      <c r="O12" s="392" t="s">
        <v>11</v>
      </c>
      <c r="P12" s="393"/>
      <c r="Q12" s="381" t="s">
        <v>10</v>
      </c>
      <c r="R12" s="390"/>
      <c r="S12" s="390"/>
    </row>
    <row r="13" spans="1:19" ht="29.25" customHeight="1" x14ac:dyDescent="0.2">
      <c r="A13" s="2"/>
      <c r="B13" s="2"/>
      <c r="C13" s="2"/>
      <c r="D13" s="2"/>
      <c r="E13" s="2"/>
      <c r="F13" s="380"/>
      <c r="G13" s="382"/>
      <c r="H13" s="145" t="s">
        <v>9</v>
      </c>
      <c r="I13" s="145" t="s">
        <v>8</v>
      </c>
      <c r="J13" s="145" t="s">
        <v>7</v>
      </c>
      <c r="K13" s="145" t="s">
        <v>6</v>
      </c>
      <c r="L13" s="145" t="s">
        <v>5</v>
      </c>
      <c r="M13" s="145" t="s">
        <v>4</v>
      </c>
      <c r="N13" s="391"/>
      <c r="O13" s="145" t="s">
        <v>3</v>
      </c>
      <c r="P13" s="145" t="s">
        <v>2</v>
      </c>
      <c r="Q13" s="391"/>
      <c r="R13" s="391"/>
      <c r="S13" s="391"/>
    </row>
    <row r="14" spans="1:19" ht="15" customHeight="1" x14ac:dyDescent="0.2">
      <c r="A14" s="2"/>
      <c r="B14" s="2"/>
      <c r="C14" s="2"/>
      <c r="D14" s="2"/>
      <c r="E14" s="2"/>
      <c r="F14" s="146" t="s">
        <v>324</v>
      </c>
      <c r="G14" s="147">
        <v>1</v>
      </c>
      <c r="H14" s="147">
        <v>162</v>
      </c>
      <c r="I14" s="147" t="s">
        <v>233</v>
      </c>
      <c r="J14" s="147">
        <v>162</v>
      </c>
      <c r="K14" s="147" t="s">
        <v>233</v>
      </c>
      <c r="L14" s="147" t="s">
        <v>233</v>
      </c>
      <c r="M14" s="147" t="s">
        <v>233</v>
      </c>
      <c r="N14" s="147">
        <v>29</v>
      </c>
      <c r="O14" s="147">
        <v>1</v>
      </c>
      <c r="P14" s="147">
        <v>2</v>
      </c>
      <c r="Q14" s="147">
        <v>28</v>
      </c>
      <c r="R14" s="147">
        <v>19</v>
      </c>
      <c r="S14" s="147">
        <v>13</v>
      </c>
    </row>
    <row r="15" spans="1:19" ht="15" customHeight="1" x14ac:dyDescent="0.2">
      <c r="A15" s="2"/>
      <c r="B15" s="2"/>
      <c r="C15" s="2"/>
      <c r="D15" s="2"/>
      <c r="E15" s="2"/>
      <c r="F15" s="146">
        <v>28</v>
      </c>
      <c r="G15" s="147">
        <v>1</v>
      </c>
      <c r="H15" s="147">
        <v>158</v>
      </c>
      <c r="I15" s="147" t="s">
        <v>1</v>
      </c>
      <c r="J15" s="147">
        <v>158</v>
      </c>
      <c r="K15" s="147" t="s">
        <v>1</v>
      </c>
      <c r="L15" s="147" t="s">
        <v>1</v>
      </c>
      <c r="M15" s="147" t="s">
        <v>1</v>
      </c>
      <c r="N15" s="147">
        <v>29</v>
      </c>
      <c r="O15" s="147">
        <v>1</v>
      </c>
      <c r="P15" s="147">
        <v>2</v>
      </c>
      <c r="Q15" s="147">
        <v>28</v>
      </c>
      <c r="R15" s="147">
        <v>18</v>
      </c>
      <c r="S15" s="147">
        <v>15</v>
      </c>
    </row>
    <row r="16" spans="1:19" ht="15" customHeight="1" x14ac:dyDescent="0.2">
      <c r="A16" s="2"/>
      <c r="B16" s="2"/>
      <c r="C16" s="2"/>
      <c r="D16" s="2"/>
      <c r="E16" s="2"/>
      <c r="F16" s="146">
        <v>29</v>
      </c>
      <c r="G16" s="147">
        <v>1</v>
      </c>
      <c r="H16" s="147">
        <v>158</v>
      </c>
      <c r="I16" s="147" t="s">
        <v>1</v>
      </c>
      <c r="J16" s="147">
        <v>158</v>
      </c>
      <c r="K16" s="147" t="s">
        <v>1</v>
      </c>
      <c r="L16" s="147" t="s">
        <v>1</v>
      </c>
      <c r="M16" s="147" t="s">
        <v>1</v>
      </c>
      <c r="N16" s="147">
        <v>29</v>
      </c>
      <c r="O16" s="147">
        <v>1</v>
      </c>
      <c r="P16" s="147">
        <v>2</v>
      </c>
      <c r="Q16" s="147">
        <v>28</v>
      </c>
      <c r="R16" s="147">
        <v>18</v>
      </c>
      <c r="S16" s="147">
        <v>16</v>
      </c>
    </row>
    <row r="17" spans="1:19" ht="15" customHeight="1" x14ac:dyDescent="0.2">
      <c r="A17" s="2"/>
      <c r="B17" s="2"/>
      <c r="C17" s="2"/>
      <c r="D17" s="2"/>
      <c r="E17" s="2"/>
      <c r="F17" s="146">
        <v>30</v>
      </c>
      <c r="G17" s="147">
        <v>1</v>
      </c>
      <c r="H17" s="147">
        <v>158</v>
      </c>
      <c r="I17" s="147" t="s">
        <v>305</v>
      </c>
      <c r="J17" s="147">
        <v>158</v>
      </c>
      <c r="K17" s="147" t="s">
        <v>306</v>
      </c>
      <c r="L17" s="147" t="s">
        <v>305</v>
      </c>
      <c r="M17" s="147" t="s">
        <v>307</v>
      </c>
      <c r="N17" s="147">
        <v>28</v>
      </c>
      <c r="O17" s="147" t="s">
        <v>305</v>
      </c>
      <c r="P17" s="147" t="s">
        <v>307</v>
      </c>
      <c r="Q17" s="147">
        <v>28</v>
      </c>
      <c r="R17" s="147">
        <v>17</v>
      </c>
      <c r="S17" s="147">
        <v>16</v>
      </c>
    </row>
    <row r="18" spans="1:19" ht="15" customHeight="1" x14ac:dyDescent="0.2">
      <c r="A18" s="2"/>
      <c r="B18" s="2"/>
      <c r="C18" s="2"/>
      <c r="D18" s="2"/>
      <c r="E18" s="2"/>
      <c r="F18" s="148">
        <v>31</v>
      </c>
      <c r="G18" s="323">
        <v>1</v>
      </c>
      <c r="H18" s="323">
        <v>158</v>
      </c>
      <c r="I18" s="323" t="s">
        <v>337</v>
      </c>
      <c r="J18" s="323">
        <v>158</v>
      </c>
      <c r="K18" s="323" t="s">
        <v>338</v>
      </c>
      <c r="L18" s="323" t="s">
        <v>337</v>
      </c>
      <c r="M18" s="323" t="s">
        <v>337</v>
      </c>
      <c r="N18" s="323">
        <v>28</v>
      </c>
      <c r="O18" s="323" t="s">
        <v>337</v>
      </c>
      <c r="P18" s="323" t="s">
        <v>339</v>
      </c>
      <c r="Q18" s="323">
        <v>28</v>
      </c>
      <c r="R18" s="323">
        <v>18</v>
      </c>
      <c r="S18" s="323">
        <v>16</v>
      </c>
    </row>
    <row r="19" spans="1:19" ht="12" customHeight="1" x14ac:dyDescent="0.15">
      <c r="A19" s="2"/>
      <c r="B19" s="2"/>
      <c r="C19" s="2"/>
      <c r="D19" s="2"/>
      <c r="E19" s="2"/>
      <c r="F19" s="150" t="s">
        <v>0</v>
      </c>
      <c r="G19" s="151"/>
      <c r="H19" s="151"/>
      <c r="I19" s="151"/>
      <c r="J19" s="152"/>
      <c r="K19" s="152"/>
      <c r="L19" s="152"/>
      <c r="M19" s="152"/>
      <c r="N19" s="152"/>
      <c r="O19" s="152"/>
      <c r="P19" s="152"/>
      <c r="Q19" s="152"/>
      <c r="R19" s="152"/>
      <c r="S19" s="4" t="s">
        <v>292</v>
      </c>
    </row>
    <row r="20" spans="1:19" ht="12.75" customHeight="1" x14ac:dyDescent="0.2">
      <c r="A20" s="2"/>
      <c r="B20" s="2"/>
      <c r="C20" s="2"/>
      <c r="D20" s="2"/>
      <c r="E20" s="2"/>
      <c r="F20" s="3"/>
      <c r="G20" s="2"/>
      <c r="H20" s="2"/>
      <c r="I20" s="2"/>
    </row>
    <row r="21" spans="1:19" ht="12.75" customHeight="1" x14ac:dyDescent="0.2">
      <c r="A21" s="2"/>
      <c r="B21" s="2"/>
      <c r="C21" s="2"/>
      <c r="D21" s="2"/>
      <c r="E21" s="2"/>
      <c r="F21" s="2"/>
      <c r="G21" s="2"/>
      <c r="H21" s="2"/>
      <c r="I21" s="2"/>
    </row>
    <row r="22" spans="1:19" ht="12.75" customHeight="1" x14ac:dyDescent="0.2">
      <c r="A22" s="2"/>
      <c r="B22" s="2"/>
      <c r="C22" s="2"/>
      <c r="D22" s="2"/>
      <c r="E22" s="2"/>
      <c r="F22" s="2"/>
      <c r="G22" s="2"/>
      <c r="H22" s="2"/>
      <c r="I22" s="2"/>
    </row>
    <row r="23" spans="1:19" ht="12.75" customHeight="1" x14ac:dyDescent="0.2">
      <c r="A23" s="2"/>
      <c r="B23" s="2"/>
      <c r="C23" s="2"/>
      <c r="D23" s="2"/>
      <c r="E23" s="2"/>
      <c r="F23" s="2"/>
      <c r="G23" s="2"/>
      <c r="H23" s="2"/>
      <c r="I23" s="2"/>
    </row>
    <row r="24" spans="1:19" ht="12.75" customHeight="1" x14ac:dyDescent="0.2">
      <c r="A24" s="2"/>
      <c r="B24" s="2"/>
      <c r="C24" s="2"/>
      <c r="D24" s="2"/>
      <c r="E24" s="2"/>
      <c r="F24" s="2"/>
      <c r="G24" s="2"/>
      <c r="H24" s="2"/>
      <c r="I24" s="2"/>
    </row>
  </sheetData>
  <mergeCells count="10">
    <mergeCell ref="F11:F13"/>
    <mergeCell ref="G12:G13"/>
    <mergeCell ref="H12:M12"/>
    <mergeCell ref="G11:M11"/>
    <mergeCell ref="S11:S13"/>
    <mergeCell ref="N12:N13"/>
    <mergeCell ref="O12:P12"/>
    <mergeCell ref="Q12:Q13"/>
    <mergeCell ref="N11:Q11"/>
    <mergeCell ref="R11:R13"/>
  </mergeCells>
  <phoneticPr fontId="2"/>
  <pageMargins left="0.31496062992125984" right="0.31496062992125984" top="0.39370078740157483" bottom="0.39370078740157483" header="0" footer="0"/>
  <pageSetup paperSize="153" scale="200" orientation="portrait" horizontalDpi="1200" verticalDpi="1200" r:id="rId1"/>
  <headerFooter alignWithMargins="0"/>
  <colBreaks count="1" manualBreakCount="1">
    <brk id="5" max="18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rgb="FFFF0000"/>
  </sheetPr>
  <dimension ref="A1:J23"/>
  <sheetViews>
    <sheetView showGridLines="0" view="pageBreakPreview" zoomScale="160" zoomScaleNormal="160" zoomScaleSheetLayoutView="160" workbookViewId="0">
      <selection activeCell="D16" sqref="D16"/>
    </sheetView>
  </sheetViews>
  <sheetFormatPr defaultColWidth="2.88671875" defaultRowHeight="12.75" customHeight="1" x14ac:dyDescent="0.2"/>
  <cols>
    <col min="1" max="1" width="5.88671875" style="1" customWidth="1"/>
    <col min="2" max="4" width="12.21875" style="1" customWidth="1"/>
    <col min="5" max="5" width="9.44140625" style="1" customWidth="1"/>
    <col min="6" max="6" width="5.88671875" style="1" customWidth="1"/>
    <col min="7" max="7" width="8" style="1" customWidth="1"/>
    <col min="8" max="9" width="5.6640625" style="1" customWidth="1"/>
    <col min="10" max="16384" width="2.88671875" style="1"/>
  </cols>
  <sheetData>
    <row r="1" spans="1:10" s="47" customFormat="1" ht="17.100000000000001" customHeight="1" x14ac:dyDescent="0.2">
      <c r="A1" s="181" t="s">
        <v>85</v>
      </c>
      <c r="B1" s="182"/>
      <c r="C1" s="182"/>
      <c r="D1" s="182"/>
      <c r="E1" s="48"/>
      <c r="F1" s="48"/>
      <c r="G1" s="48"/>
    </row>
    <row r="2" spans="1:10" ht="12" customHeight="1" x14ac:dyDescent="0.2">
      <c r="A2" s="220"/>
      <c r="B2" s="221"/>
      <c r="C2" s="221"/>
      <c r="D2" s="8" t="s">
        <v>179</v>
      </c>
      <c r="E2" s="46"/>
      <c r="F2" s="46"/>
      <c r="G2" s="46"/>
    </row>
    <row r="3" spans="1:10" ht="12.6" customHeight="1" x14ac:dyDescent="0.2">
      <c r="A3" s="431"/>
      <c r="B3" s="485" t="s">
        <v>163</v>
      </c>
      <c r="C3" s="488" t="s">
        <v>180</v>
      </c>
      <c r="D3" s="453" t="s">
        <v>298</v>
      </c>
      <c r="E3" s="46"/>
      <c r="F3" s="46"/>
      <c r="G3" s="46"/>
    </row>
    <row r="4" spans="1:10" ht="12.6" customHeight="1" x14ac:dyDescent="0.2">
      <c r="A4" s="484"/>
      <c r="B4" s="486"/>
      <c r="C4" s="489"/>
      <c r="D4" s="487"/>
      <c r="E4" s="46"/>
      <c r="F4" s="46"/>
      <c r="G4" s="46"/>
    </row>
    <row r="5" spans="1:10" ht="13.5" customHeight="1" x14ac:dyDescent="0.2">
      <c r="A5" s="198" t="s">
        <v>328</v>
      </c>
      <c r="B5" s="223">
        <f>C5+D5</f>
        <v>5218</v>
      </c>
      <c r="C5" s="147">
        <v>3615</v>
      </c>
      <c r="D5" s="147">
        <v>1603</v>
      </c>
      <c r="E5" s="39"/>
      <c r="F5" s="39"/>
      <c r="G5" s="46"/>
    </row>
    <row r="6" spans="1:10" ht="13.5" customHeight="1" x14ac:dyDescent="0.2">
      <c r="A6" s="198">
        <v>29</v>
      </c>
      <c r="B6" s="223">
        <f t="shared" ref="B6:B8" si="0">C6+D6</f>
        <v>5143</v>
      </c>
      <c r="C6" s="147">
        <v>3579</v>
      </c>
      <c r="D6" s="147">
        <v>1564</v>
      </c>
      <c r="E6" s="39"/>
      <c r="F6" s="39"/>
      <c r="G6" s="46"/>
    </row>
    <row r="7" spans="1:10" ht="13.5" customHeight="1" x14ac:dyDescent="0.2">
      <c r="A7" s="198">
        <v>30</v>
      </c>
      <c r="B7" s="223">
        <f t="shared" si="0"/>
        <v>5056</v>
      </c>
      <c r="C7" s="147">
        <v>3525</v>
      </c>
      <c r="D7" s="147">
        <v>1531</v>
      </c>
      <c r="E7" s="294"/>
      <c r="F7" s="294"/>
      <c r="G7" s="221"/>
      <c r="H7" s="152"/>
      <c r="I7" s="152"/>
      <c r="J7" s="152"/>
    </row>
    <row r="8" spans="1:10" ht="13.5" customHeight="1" x14ac:dyDescent="0.2">
      <c r="A8" s="198" t="s">
        <v>294</v>
      </c>
      <c r="B8" s="223">
        <f t="shared" si="0"/>
        <v>5039</v>
      </c>
      <c r="C8" s="147">
        <v>3504</v>
      </c>
      <c r="D8" s="147">
        <v>1535</v>
      </c>
      <c r="E8" s="294"/>
      <c r="F8" s="294"/>
      <c r="G8" s="221"/>
      <c r="H8" s="152"/>
      <c r="I8" s="152"/>
      <c r="J8" s="152"/>
    </row>
    <row r="9" spans="1:10" ht="13.5" customHeight="1" x14ac:dyDescent="0.2">
      <c r="A9" s="201">
        <v>2</v>
      </c>
      <c r="B9" s="354">
        <f>C9+D9</f>
        <v>5024</v>
      </c>
      <c r="C9" s="323">
        <v>3488</v>
      </c>
      <c r="D9" s="323">
        <v>1536</v>
      </c>
      <c r="E9" s="294"/>
      <c r="F9" s="294"/>
      <c r="G9" s="221"/>
      <c r="H9" s="152"/>
      <c r="I9" s="152"/>
      <c r="J9" s="152"/>
    </row>
    <row r="10" spans="1:10" ht="12" customHeight="1" x14ac:dyDescent="0.15">
      <c r="A10" s="152"/>
      <c r="B10" s="185"/>
      <c r="C10" s="185"/>
      <c r="D10" s="162" t="s">
        <v>84</v>
      </c>
      <c r="E10" s="152"/>
      <c r="F10" s="152"/>
      <c r="G10" s="152"/>
      <c r="H10" s="152"/>
      <c r="I10" s="152"/>
      <c r="J10" s="152"/>
    </row>
    <row r="11" spans="1:10" ht="6.9" customHeight="1" x14ac:dyDescent="0.2">
      <c r="A11" s="68"/>
      <c r="B11" s="316"/>
      <c r="C11" s="316"/>
      <c r="D11" s="316"/>
      <c r="E11" s="152"/>
      <c r="F11" s="152"/>
      <c r="G11" s="152"/>
      <c r="H11" s="152"/>
      <c r="I11" s="152"/>
      <c r="J11" s="152"/>
    </row>
    <row r="12" spans="1:10" ht="12.75" customHeight="1" x14ac:dyDescent="0.2">
      <c r="A12" s="67"/>
      <c r="B12" s="295"/>
      <c r="C12" s="295"/>
      <c r="D12" s="295"/>
      <c r="E12" s="152"/>
      <c r="F12" s="152"/>
      <c r="G12" s="152"/>
      <c r="H12" s="152"/>
      <c r="I12" s="152"/>
      <c r="J12" s="152"/>
    </row>
    <row r="13" spans="1:10" ht="12.75" customHeight="1" x14ac:dyDescent="0.2">
      <c r="B13" s="152"/>
      <c r="C13" s="152"/>
      <c r="D13" s="152"/>
      <c r="E13" s="15"/>
      <c r="F13" s="152"/>
      <c r="G13" s="152"/>
      <c r="H13" s="152"/>
      <c r="I13" s="152"/>
      <c r="J13" s="152"/>
    </row>
    <row r="14" spans="1:10" ht="12.75" customHeight="1" x14ac:dyDescent="0.2">
      <c r="A14" s="28"/>
      <c r="E14" s="28"/>
      <c r="G14" s="66"/>
    </row>
    <row r="15" spans="1:10" ht="12.75" customHeight="1" x14ac:dyDescent="0.2">
      <c r="A15" s="64"/>
      <c r="B15" s="65"/>
      <c r="E15" s="64"/>
    </row>
    <row r="16" spans="1:10" ht="12.75" customHeight="1" x14ac:dyDescent="0.2">
      <c r="A16" s="35"/>
      <c r="B16" s="63"/>
      <c r="E16" s="35"/>
    </row>
    <row r="17" spans="1:7" ht="12.75" customHeight="1" x14ac:dyDescent="0.2">
      <c r="A17" s="35"/>
      <c r="B17" s="63"/>
      <c r="E17" s="35"/>
    </row>
    <row r="18" spans="1:7" ht="12.75" customHeight="1" x14ac:dyDescent="0.2">
      <c r="A18" s="35"/>
      <c r="B18" s="63"/>
      <c r="E18" s="35"/>
    </row>
    <row r="19" spans="1:7" ht="12.75" customHeight="1" x14ac:dyDescent="0.2">
      <c r="A19" s="35"/>
      <c r="B19" s="63"/>
      <c r="E19" s="35"/>
    </row>
    <row r="20" spans="1:7" ht="12.75" customHeight="1" x14ac:dyDescent="0.2">
      <c r="A20" s="35"/>
      <c r="B20" s="63"/>
      <c r="E20" s="35"/>
    </row>
    <row r="21" spans="1:7" ht="12.75" customHeight="1" x14ac:dyDescent="0.15">
      <c r="B21" s="45"/>
      <c r="C21" s="45"/>
      <c r="F21" s="45"/>
      <c r="G21" s="51"/>
    </row>
    <row r="22" spans="1:7" ht="12.75" customHeight="1" x14ac:dyDescent="0.2">
      <c r="A22" s="421"/>
      <c r="B22" s="422"/>
      <c r="C22" s="422"/>
      <c r="D22" s="422"/>
    </row>
    <row r="23" spans="1:7" ht="12.75" customHeight="1" x14ac:dyDescent="0.2">
      <c r="A23" s="421"/>
      <c r="B23" s="483"/>
      <c r="C23" s="483"/>
      <c r="D23" s="483"/>
    </row>
  </sheetData>
  <mergeCells count="6">
    <mergeCell ref="A23:D23"/>
    <mergeCell ref="A3:A4"/>
    <mergeCell ref="B3:B4"/>
    <mergeCell ref="D3:D4"/>
    <mergeCell ref="A22:D22"/>
    <mergeCell ref="C3:C4"/>
  </mergeCells>
  <phoneticPr fontId="2"/>
  <pageMargins left="0.31496062992125984" right="0.31496062992125984" top="0.39370078740157483" bottom="0.39370078740157483" header="0" footer="0"/>
  <pageSetup paperSize="153" scale="200" orientation="portrait" horizontalDpi="1200" verticalDpi="1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rgb="FFFF0000"/>
  </sheetPr>
  <dimension ref="A1:M29"/>
  <sheetViews>
    <sheetView showGridLines="0" view="pageBreakPreview" zoomScale="175" zoomScaleNormal="160" zoomScaleSheetLayoutView="175" workbookViewId="0">
      <selection activeCell="A12" sqref="A12"/>
    </sheetView>
  </sheetViews>
  <sheetFormatPr defaultColWidth="2.88671875" defaultRowHeight="12.75" customHeight="1" x14ac:dyDescent="0.2"/>
  <cols>
    <col min="1" max="1" width="5.77734375" style="1" customWidth="1"/>
    <col min="2" max="6" width="7.33203125" style="1" customWidth="1"/>
    <col min="7" max="7" width="6.33203125" style="1" customWidth="1"/>
    <col min="8" max="13" width="6.109375" style="1" customWidth="1"/>
    <col min="14" max="16384" width="2.88671875" style="1"/>
  </cols>
  <sheetData>
    <row r="1" spans="1:13" s="47" customFormat="1" ht="17.100000000000001" customHeight="1" x14ac:dyDescent="0.2">
      <c r="A1" s="224" t="s">
        <v>192</v>
      </c>
      <c r="B1" s="182"/>
      <c r="C1" s="182"/>
      <c r="D1" s="182"/>
      <c r="E1" s="182"/>
      <c r="F1" s="182"/>
      <c r="G1" s="48"/>
      <c r="H1" s="48"/>
      <c r="I1" s="48"/>
    </row>
    <row r="2" spans="1:13" ht="12.6" customHeight="1" x14ac:dyDescent="0.2">
      <c r="A2" s="431"/>
      <c r="B2" s="494" t="s">
        <v>91</v>
      </c>
      <c r="C2" s="495"/>
      <c r="D2" s="496"/>
      <c r="E2" s="392" t="s">
        <v>90</v>
      </c>
      <c r="F2" s="435"/>
      <c r="G2" s="46"/>
      <c r="H2" s="46"/>
      <c r="I2" s="46"/>
    </row>
    <row r="3" spans="1:13" ht="12.6" customHeight="1" x14ac:dyDescent="0.2">
      <c r="A3" s="432"/>
      <c r="B3" s="225" t="s">
        <v>163</v>
      </c>
      <c r="C3" s="226" t="s">
        <v>89</v>
      </c>
      <c r="D3" s="187" t="s">
        <v>88</v>
      </c>
      <c r="E3" s="197" t="s">
        <v>87</v>
      </c>
      <c r="F3" s="197" t="s">
        <v>86</v>
      </c>
      <c r="G3" s="46"/>
      <c r="H3" s="46"/>
      <c r="I3" s="46"/>
    </row>
    <row r="4" spans="1:13" ht="13.5" customHeight="1" x14ac:dyDescent="0.2">
      <c r="A4" s="198" t="s">
        <v>329</v>
      </c>
      <c r="B4" s="227">
        <f>SUM(C4:D4)</f>
        <v>9297.7000000000007</v>
      </c>
      <c r="C4" s="200">
        <v>9033</v>
      </c>
      <c r="D4" s="200">
        <v>264.7</v>
      </c>
      <c r="E4" s="200">
        <v>1271.8</v>
      </c>
      <c r="F4" s="200">
        <v>10431.799999999999</v>
      </c>
      <c r="G4" s="46"/>
      <c r="H4" s="46"/>
      <c r="I4" s="46"/>
    </row>
    <row r="5" spans="1:13" ht="13.5" customHeight="1" x14ac:dyDescent="0.2">
      <c r="A5" s="198">
        <v>29</v>
      </c>
      <c r="B5" s="227">
        <f>SUM(C5:D5)</f>
        <v>9411</v>
      </c>
      <c r="C5" s="200">
        <v>9120.1</v>
      </c>
      <c r="D5" s="200">
        <v>290.89999999999998</v>
      </c>
      <c r="E5" s="200">
        <v>1169.2</v>
      </c>
      <c r="F5" s="200">
        <v>10230.700000000001</v>
      </c>
      <c r="G5" s="46"/>
      <c r="H5" s="46"/>
      <c r="I5" s="46"/>
    </row>
    <row r="6" spans="1:13" ht="13.5" customHeight="1" x14ac:dyDescent="0.2">
      <c r="A6" s="198">
        <v>30</v>
      </c>
      <c r="B6" s="227">
        <f>SUM(C6:D6)</f>
        <v>9667.4</v>
      </c>
      <c r="C6" s="200">
        <v>9301.1</v>
      </c>
      <c r="D6" s="200">
        <v>366.3</v>
      </c>
      <c r="E6" s="200">
        <v>1141.4000000000001</v>
      </c>
      <c r="F6" s="200">
        <v>10037.4</v>
      </c>
      <c r="G6" s="46"/>
      <c r="H6" s="46"/>
      <c r="I6" s="46"/>
    </row>
    <row r="7" spans="1:13" ht="13.5" customHeight="1" x14ac:dyDescent="0.2">
      <c r="A7" s="198" t="s">
        <v>294</v>
      </c>
      <c r="B7" s="227">
        <f>SUM(C7:D7)</f>
        <v>8178</v>
      </c>
      <c r="C7" s="200">
        <v>7867.7</v>
      </c>
      <c r="D7" s="200">
        <v>310.3</v>
      </c>
      <c r="E7" s="200">
        <v>1133.3</v>
      </c>
      <c r="F7" s="200">
        <v>9863.6</v>
      </c>
      <c r="G7" s="221"/>
      <c r="H7" s="221"/>
      <c r="I7" s="221"/>
      <c r="J7" s="152"/>
    </row>
    <row r="8" spans="1:13" ht="13.5" customHeight="1" x14ac:dyDescent="0.2">
      <c r="A8" s="201">
        <v>2</v>
      </c>
      <c r="B8" s="355">
        <f>SUM(C8:D8)</f>
        <v>8438.4</v>
      </c>
      <c r="C8" s="345">
        <v>8094.8</v>
      </c>
      <c r="D8" s="345">
        <v>343.6</v>
      </c>
      <c r="E8" s="345">
        <v>1100.4000000000001</v>
      </c>
      <c r="F8" s="345">
        <v>9628</v>
      </c>
      <c r="G8" s="221"/>
      <c r="H8" s="221"/>
      <c r="I8" s="221"/>
      <c r="J8" s="152"/>
    </row>
    <row r="9" spans="1:13" ht="12" customHeight="1" x14ac:dyDescent="0.15">
      <c r="A9" s="190" t="s">
        <v>297</v>
      </c>
      <c r="B9" s="185"/>
      <c r="C9" s="185"/>
      <c r="D9" s="185"/>
      <c r="E9" s="185"/>
      <c r="F9" s="152"/>
      <c r="G9" s="152"/>
      <c r="H9" s="152"/>
      <c r="I9" s="152"/>
      <c r="J9" s="152"/>
    </row>
    <row r="10" spans="1:13" ht="12" customHeight="1" x14ac:dyDescent="0.15">
      <c r="A10" s="152"/>
      <c r="B10" s="152"/>
      <c r="C10" s="152"/>
      <c r="D10" s="152"/>
      <c r="E10" s="152"/>
      <c r="F10" s="162" t="s">
        <v>181</v>
      </c>
      <c r="G10" s="313"/>
      <c r="H10" s="314"/>
      <c r="I10" s="315"/>
      <c r="J10" s="497"/>
      <c r="K10" s="498"/>
    </row>
    <row r="11" spans="1:13" ht="12.75" customHeight="1" x14ac:dyDescent="0.2">
      <c r="B11" s="152"/>
      <c r="C11" s="152"/>
      <c r="D11" s="152"/>
      <c r="E11" s="152"/>
      <c r="F11" s="152"/>
      <c r="G11" s="152"/>
      <c r="H11" s="152"/>
      <c r="I11" s="304"/>
      <c r="J11" s="294"/>
      <c r="K11" s="39"/>
      <c r="L11" s="75"/>
      <c r="M11" s="75"/>
    </row>
    <row r="12" spans="1:13" ht="12.75" customHeight="1" x14ac:dyDescent="0.2">
      <c r="B12" s="152"/>
      <c r="C12" s="152"/>
      <c r="D12" s="152"/>
      <c r="E12" s="152"/>
      <c r="F12" s="152"/>
      <c r="G12" s="152"/>
      <c r="H12" s="152"/>
      <c r="I12" s="311"/>
      <c r="J12" s="294"/>
      <c r="K12" s="39"/>
      <c r="L12" s="74"/>
      <c r="M12" s="72"/>
    </row>
    <row r="13" spans="1:13" ht="12.75" customHeight="1" x14ac:dyDescent="0.2">
      <c r="B13" s="152"/>
      <c r="C13" s="152"/>
      <c r="D13" s="152"/>
      <c r="E13" s="152"/>
      <c r="F13" s="152"/>
      <c r="G13" s="152"/>
      <c r="H13" s="152"/>
      <c r="I13" s="311"/>
      <c r="J13" s="294"/>
      <c r="K13" s="39"/>
      <c r="L13" s="73"/>
      <c r="M13" s="72"/>
    </row>
    <row r="14" spans="1:13" ht="12.75" customHeight="1" x14ac:dyDescent="0.2">
      <c r="I14" s="72"/>
      <c r="J14" s="39"/>
      <c r="K14" s="39"/>
      <c r="L14" s="73"/>
      <c r="M14" s="72"/>
    </row>
    <row r="15" spans="1:13" ht="12.75" customHeight="1" x14ac:dyDescent="0.2">
      <c r="I15" s="72"/>
      <c r="J15" s="39"/>
      <c r="K15" s="39"/>
      <c r="L15" s="73"/>
      <c r="M15" s="72"/>
    </row>
    <row r="16" spans="1:13" ht="12.75" customHeight="1" x14ac:dyDescent="0.2">
      <c r="I16" s="72"/>
      <c r="J16" s="490"/>
      <c r="K16" s="490"/>
      <c r="L16" s="73"/>
      <c r="M16" s="72"/>
    </row>
    <row r="17" spans="1:13" ht="8.1" customHeight="1" x14ac:dyDescent="0.15">
      <c r="F17" s="51"/>
      <c r="G17" s="39"/>
      <c r="H17" s="39"/>
      <c r="I17" s="39"/>
      <c r="J17" s="490"/>
      <c r="K17" s="491"/>
      <c r="L17" s="39"/>
      <c r="M17" s="39"/>
    </row>
    <row r="18" spans="1:13" ht="12.75" customHeight="1" x14ac:dyDescent="0.2">
      <c r="A18" s="56"/>
      <c r="G18" s="71"/>
      <c r="H18" s="39"/>
      <c r="I18" s="39"/>
      <c r="J18" s="490"/>
      <c r="K18" s="491"/>
      <c r="L18" s="39"/>
      <c r="M18" s="39"/>
    </row>
    <row r="19" spans="1:13" ht="12.75" customHeight="1" x14ac:dyDescent="0.15">
      <c r="A19" s="56"/>
      <c r="G19" s="39"/>
      <c r="H19" s="39"/>
      <c r="I19" s="39"/>
      <c r="J19" s="490"/>
      <c r="K19" s="491"/>
      <c r="L19" s="39"/>
      <c r="M19" s="70"/>
    </row>
    <row r="20" spans="1:13" ht="17.100000000000001" customHeight="1" x14ac:dyDescent="0.15">
      <c r="A20" s="56"/>
      <c r="G20" s="49"/>
      <c r="H20" s="39"/>
      <c r="I20" s="39"/>
      <c r="J20" s="490"/>
      <c r="K20" s="491"/>
      <c r="L20" s="39"/>
      <c r="M20" s="70"/>
    </row>
    <row r="21" spans="1:13" ht="8.1" customHeight="1" x14ac:dyDescent="0.15">
      <c r="A21" s="56"/>
      <c r="G21" s="49"/>
      <c r="H21" s="39"/>
      <c r="I21" s="39"/>
      <c r="L21" s="39"/>
      <c r="M21" s="70"/>
    </row>
    <row r="22" spans="1:13" ht="12.75" customHeight="1" x14ac:dyDescent="0.2">
      <c r="A22" s="56"/>
      <c r="G22" s="69"/>
      <c r="H22" s="490"/>
      <c r="I22" s="490"/>
      <c r="L22" s="490"/>
      <c r="M22" s="490"/>
    </row>
    <row r="23" spans="1:13" ht="12.75" customHeight="1" x14ac:dyDescent="0.2">
      <c r="A23" s="55"/>
      <c r="G23" s="35"/>
      <c r="H23" s="492"/>
      <c r="I23" s="493"/>
      <c r="L23" s="490"/>
      <c r="M23" s="491"/>
    </row>
    <row r="24" spans="1:13" ht="12.75" customHeight="1" x14ac:dyDescent="0.2">
      <c r="G24" s="35"/>
      <c r="H24" s="492"/>
      <c r="I24" s="493"/>
      <c r="L24" s="490"/>
      <c r="M24" s="491"/>
    </row>
    <row r="25" spans="1:13" ht="12.75" customHeight="1" x14ac:dyDescent="0.2">
      <c r="G25" s="35"/>
      <c r="H25" s="492"/>
      <c r="I25" s="493"/>
      <c r="L25" s="490"/>
      <c r="M25" s="491"/>
    </row>
    <row r="26" spans="1:13" ht="12.75" customHeight="1" x14ac:dyDescent="0.2">
      <c r="G26" s="35"/>
      <c r="H26" s="492"/>
      <c r="I26" s="493"/>
      <c r="L26" s="490"/>
      <c r="M26" s="491"/>
    </row>
    <row r="27" spans="1:13" ht="8.1" customHeight="1" x14ac:dyDescent="0.2">
      <c r="M27" s="55"/>
    </row>
    <row r="28" spans="1:13" ht="12.75" customHeight="1" x14ac:dyDescent="0.2">
      <c r="G28" s="3"/>
    </row>
    <row r="29" spans="1:13" ht="12.75" customHeight="1" x14ac:dyDescent="0.2">
      <c r="G29" s="3"/>
    </row>
  </sheetData>
  <mergeCells count="19">
    <mergeCell ref="A2:A3"/>
    <mergeCell ref="E2:F2"/>
    <mergeCell ref="B2:D2"/>
    <mergeCell ref="J20:K20"/>
    <mergeCell ref="L25:M25"/>
    <mergeCell ref="J16:K16"/>
    <mergeCell ref="J17:K17"/>
    <mergeCell ref="J18:K18"/>
    <mergeCell ref="J19:K19"/>
    <mergeCell ref="J10:K10"/>
    <mergeCell ref="L26:M26"/>
    <mergeCell ref="H22:I22"/>
    <mergeCell ref="H24:I24"/>
    <mergeCell ref="H25:I25"/>
    <mergeCell ref="H26:I26"/>
    <mergeCell ref="L22:M22"/>
    <mergeCell ref="H23:I23"/>
    <mergeCell ref="L23:M23"/>
    <mergeCell ref="L24:M24"/>
  </mergeCells>
  <phoneticPr fontId="2"/>
  <pageMargins left="0.31496062992125984" right="0.31496062992125984" top="0.39370078740157483" bottom="0.39370078740157483" header="0" footer="0"/>
  <pageSetup paperSize="153" scale="200" orientation="portrait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rgb="FFFF0000"/>
  </sheetPr>
  <dimension ref="A1:V30"/>
  <sheetViews>
    <sheetView showGridLines="0" view="pageBreakPreview" zoomScale="130" zoomScaleNormal="160" zoomScaleSheetLayoutView="130" workbookViewId="0">
      <selection activeCell="AH30" sqref="AH30:AH31"/>
    </sheetView>
  </sheetViews>
  <sheetFormatPr defaultColWidth="2.88671875" defaultRowHeight="12.75" customHeight="1" x14ac:dyDescent="0.2"/>
  <cols>
    <col min="1" max="1" width="5.44140625" style="1" customWidth="1"/>
    <col min="2" max="2" width="6.88671875" style="1" customWidth="1"/>
    <col min="3" max="4" width="5.77734375" style="1" customWidth="1"/>
    <col min="5" max="5" width="6.6640625" style="1" customWidth="1"/>
    <col min="6" max="6" width="6.109375" style="1" customWidth="1"/>
    <col min="7" max="7" width="6.21875" style="1" customWidth="1"/>
    <col min="8" max="10" width="4.21875" style="1" customWidth="1"/>
    <col min="11" max="12" width="4.88671875" style="1" customWidth="1"/>
    <col min="13" max="13" width="6.77734375" style="1" customWidth="1"/>
    <col min="14" max="15" width="4.88671875" style="1" customWidth="1"/>
    <col min="16" max="16" width="10.88671875" style="1" customWidth="1"/>
    <col min="17" max="18" width="4.88671875" style="1" customWidth="1"/>
    <col min="19" max="22" width="7.6640625" style="1" customWidth="1"/>
    <col min="23" max="16384" width="2.88671875" style="1"/>
  </cols>
  <sheetData>
    <row r="1" spans="1:18" s="47" customFormat="1" ht="17.100000000000001" customHeight="1" x14ac:dyDescent="0.2">
      <c r="A1" s="15" t="s">
        <v>167</v>
      </c>
      <c r="B1" s="207"/>
      <c r="C1" s="207"/>
      <c r="D1" s="207"/>
      <c r="E1" s="207"/>
      <c r="F1" s="207"/>
      <c r="G1" s="207"/>
    </row>
    <row r="2" spans="1:18" ht="12" customHeight="1" x14ac:dyDescent="0.2">
      <c r="A2" s="152"/>
      <c r="B2" s="152"/>
      <c r="C2" s="152"/>
      <c r="D2" s="152"/>
      <c r="E2" s="152"/>
      <c r="G2" s="228" t="s">
        <v>95</v>
      </c>
    </row>
    <row r="3" spans="1:18" ht="27" customHeight="1" x14ac:dyDescent="0.2">
      <c r="A3" s="229"/>
      <c r="B3" s="230" t="s">
        <v>94</v>
      </c>
      <c r="C3" s="165" t="s">
        <v>93</v>
      </c>
      <c r="D3" s="165" t="s">
        <v>200</v>
      </c>
      <c r="E3" s="165" t="s">
        <v>92</v>
      </c>
      <c r="F3" s="231" t="s">
        <v>184</v>
      </c>
      <c r="G3" s="183" t="s">
        <v>309</v>
      </c>
    </row>
    <row r="4" spans="1:18" ht="13.5" customHeight="1" x14ac:dyDescent="0.2">
      <c r="A4" s="232" t="s">
        <v>330</v>
      </c>
      <c r="B4" s="223">
        <f>SUM(C4:G4,B11:D11)</f>
        <v>2453826</v>
      </c>
      <c r="C4" s="147">
        <v>150478</v>
      </c>
      <c r="D4" s="147">
        <v>334622</v>
      </c>
      <c r="E4" s="147">
        <v>1463710</v>
      </c>
      <c r="F4" s="233">
        <v>131161</v>
      </c>
      <c r="G4" s="233">
        <v>333907</v>
      </c>
      <c r="P4" s="79"/>
    </row>
    <row r="5" spans="1:18" ht="13.5" customHeight="1" x14ac:dyDescent="0.2">
      <c r="A5" s="232">
        <v>29</v>
      </c>
      <c r="B5" s="223">
        <f>SUM(C5:G5,B12:E12)</f>
        <v>2357188</v>
      </c>
      <c r="C5" s="147">
        <v>143550</v>
      </c>
      <c r="D5" s="147">
        <v>328751</v>
      </c>
      <c r="E5" s="147">
        <v>1365617</v>
      </c>
      <c r="F5" s="233">
        <v>133982</v>
      </c>
      <c r="G5" s="233">
        <v>336713</v>
      </c>
    </row>
    <row r="6" spans="1:18" ht="13.5" customHeight="1" x14ac:dyDescent="0.2">
      <c r="A6" s="232">
        <v>30</v>
      </c>
      <c r="B6" s="223">
        <f>SUM(C6:G6,B13:F13)</f>
        <v>2327709</v>
      </c>
      <c r="C6" s="147">
        <v>150529</v>
      </c>
      <c r="D6" s="147">
        <v>323019</v>
      </c>
      <c r="E6" s="147">
        <v>1296922</v>
      </c>
      <c r="F6" s="233">
        <v>144150</v>
      </c>
      <c r="G6" s="233">
        <v>348739</v>
      </c>
    </row>
    <row r="7" spans="1:18" ht="13.5" customHeight="1" x14ac:dyDescent="0.2">
      <c r="A7" s="232" t="s">
        <v>294</v>
      </c>
      <c r="B7" s="223">
        <f>SUM(C7:G7,B14:F14)</f>
        <v>2336008</v>
      </c>
      <c r="C7" s="147">
        <v>142463</v>
      </c>
      <c r="D7" s="147">
        <v>303863</v>
      </c>
      <c r="E7" s="147">
        <v>1264328</v>
      </c>
      <c r="F7" s="233">
        <v>145612</v>
      </c>
      <c r="G7" s="233">
        <v>418810</v>
      </c>
      <c r="H7" s="152"/>
      <c r="I7" s="152"/>
      <c r="J7" s="152"/>
    </row>
    <row r="8" spans="1:18" ht="13.5" customHeight="1" x14ac:dyDescent="0.2">
      <c r="A8" s="234">
        <v>2</v>
      </c>
      <c r="B8" s="354">
        <f>SUM(C8:G8,B15:F15)</f>
        <v>2378065</v>
      </c>
      <c r="C8" s="323">
        <v>148410</v>
      </c>
      <c r="D8" s="323">
        <v>298994</v>
      </c>
      <c r="E8" s="323">
        <v>1285570</v>
      </c>
      <c r="F8" s="356">
        <v>154788</v>
      </c>
      <c r="G8" s="356">
        <v>428067</v>
      </c>
      <c r="H8" s="152"/>
      <c r="I8" s="152"/>
      <c r="J8" s="152"/>
    </row>
    <row r="9" spans="1:18" ht="6.9" customHeight="1" x14ac:dyDescent="0.2">
      <c r="A9" s="152"/>
      <c r="B9" s="152"/>
      <c r="C9" s="152"/>
      <c r="D9" s="152"/>
      <c r="E9" s="152"/>
      <c r="F9" s="152"/>
      <c r="G9" s="152"/>
      <c r="H9" s="152"/>
      <c r="I9" s="152"/>
      <c r="J9" s="152"/>
    </row>
    <row r="10" spans="1:18" ht="27" customHeight="1" x14ac:dyDescent="0.2">
      <c r="A10" s="229"/>
      <c r="B10" s="231" t="s">
        <v>182</v>
      </c>
      <c r="C10" s="231" t="s">
        <v>183</v>
      </c>
      <c r="D10" s="231" t="s">
        <v>232</v>
      </c>
      <c r="E10" s="231" t="s">
        <v>264</v>
      </c>
      <c r="F10" s="231" t="s">
        <v>275</v>
      </c>
      <c r="G10" s="152"/>
      <c r="H10" s="152"/>
      <c r="I10" s="312"/>
      <c r="J10" s="152"/>
    </row>
    <row r="11" spans="1:18" ht="13.5" customHeight="1" x14ac:dyDescent="0.2">
      <c r="A11" s="232" t="s">
        <v>328</v>
      </c>
      <c r="B11" s="147">
        <v>10230</v>
      </c>
      <c r="C11" s="147">
        <v>16310</v>
      </c>
      <c r="D11" s="147">
        <v>13408</v>
      </c>
      <c r="E11" s="147" t="s">
        <v>1</v>
      </c>
      <c r="F11" s="147" t="s">
        <v>1</v>
      </c>
      <c r="G11" s="152"/>
      <c r="H11" s="152"/>
      <c r="I11" s="501"/>
      <c r="J11" s="152"/>
      <c r="O11" s="69"/>
      <c r="P11" s="69"/>
      <c r="Q11" s="69"/>
    </row>
    <row r="12" spans="1:18" ht="13.5" customHeight="1" x14ac:dyDescent="0.2">
      <c r="A12" s="232">
        <v>29</v>
      </c>
      <c r="B12" s="147">
        <v>10040</v>
      </c>
      <c r="C12" s="147">
        <v>21770</v>
      </c>
      <c r="D12" s="147">
        <v>15157</v>
      </c>
      <c r="E12" s="147">
        <v>1608</v>
      </c>
      <c r="F12" s="147" t="s">
        <v>1</v>
      </c>
      <c r="G12" s="152"/>
      <c r="H12" s="152"/>
      <c r="I12" s="501"/>
      <c r="J12" s="152"/>
      <c r="O12" s="69"/>
      <c r="P12" s="69"/>
      <c r="Q12" s="69"/>
    </row>
    <row r="13" spans="1:18" ht="13.5" customHeight="1" x14ac:dyDescent="0.2">
      <c r="A13" s="232">
        <v>30</v>
      </c>
      <c r="B13" s="147">
        <v>11610</v>
      </c>
      <c r="C13" s="147">
        <v>33790</v>
      </c>
      <c r="D13" s="147">
        <v>17185</v>
      </c>
      <c r="E13" s="147">
        <v>1750</v>
      </c>
      <c r="F13" s="147">
        <v>15</v>
      </c>
      <c r="G13" s="152"/>
      <c r="H13" s="152"/>
      <c r="I13" s="281"/>
      <c r="J13" s="152"/>
      <c r="O13" s="69"/>
      <c r="P13" s="69"/>
      <c r="Q13" s="69"/>
    </row>
    <row r="14" spans="1:18" ht="13.5" customHeight="1" x14ac:dyDescent="0.2">
      <c r="A14" s="232" t="s">
        <v>294</v>
      </c>
      <c r="B14" s="147">
        <v>10650</v>
      </c>
      <c r="C14" s="147">
        <v>28970</v>
      </c>
      <c r="D14" s="147">
        <v>19398</v>
      </c>
      <c r="E14" s="147">
        <v>1836</v>
      </c>
      <c r="F14" s="147">
        <v>78</v>
      </c>
      <c r="I14" s="132"/>
      <c r="O14" s="135"/>
      <c r="P14" s="135"/>
      <c r="Q14" s="135"/>
    </row>
    <row r="15" spans="1:18" ht="13.5" customHeight="1" x14ac:dyDescent="0.15">
      <c r="A15" s="234">
        <v>2</v>
      </c>
      <c r="B15" s="323">
        <v>11060</v>
      </c>
      <c r="C15" s="323">
        <v>26720</v>
      </c>
      <c r="D15" s="323">
        <v>22369</v>
      </c>
      <c r="E15" s="323">
        <v>2000</v>
      </c>
      <c r="F15" s="323">
        <v>87</v>
      </c>
      <c r="I15" s="35"/>
      <c r="Q15" s="51"/>
    </row>
    <row r="16" spans="1:18" ht="10.5" customHeight="1" x14ac:dyDescent="0.2">
      <c r="A16" s="192" t="s">
        <v>296</v>
      </c>
      <c r="B16" s="152"/>
      <c r="C16" s="152"/>
      <c r="D16" s="152"/>
      <c r="E16" s="152"/>
      <c r="F16" s="152"/>
      <c r="G16" s="152"/>
      <c r="I16" s="140"/>
      <c r="J16" s="78"/>
      <c r="K16" s="141"/>
      <c r="L16" s="141"/>
      <c r="R16" s="33"/>
    </row>
    <row r="17" spans="1:22" ht="10.5" customHeight="1" x14ac:dyDescent="0.2">
      <c r="A17" s="256" t="s">
        <v>276</v>
      </c>
      <c r="B17" s="152"/>
      <c r="C17" s="152"/>
      <c r="D17" s="152"/>
      <c r="E17" s="152"/>
      <c r="F17" s="152"/>
      <c r="G17" s="152"/>
      <c r="I17" s="250"/>
      <c r="J17" s="78"/>
      <c r="K17" s="251"/>
      <c r="L17" s="251"/>
      <c r="R17" s="33"/>
    </row>
    <row r="18" spans="1:22" ht="12" customHeight="1" x14ac:dyDescent="0.15">
      <c r="A18" s="152"/>
      <c r="B18" s="152"/>
      <c r="C18" s="152"/>
      <c r="D18" s="152"/>
      <c r="E18" s="152"/>
      <c r="F18" s="152"/>
      <c r="G18" s="162" t="s">
        <v>84</v>
      </c>
      <c r="I18" s="35"/>
      <c r="J18" s="78"/>
      <c r="K18" s="69"/>
      <c r="L18" s="69"/>
    </row>
    <row r="19" spans="1:22" ht="12.75" customHeight="1" x14ac:dyDescent="0.2">
      <c r="I19" s="35"/>
      <c r="J19" s="78"/>
      <c r="K19" s="69"/>
      <c r="L19" s="69"/>
      <c r="R19" s="499"/>
      <c r="S19" s="500"/>
    </row>
    <row r="20" spans="1:22" ht="6.9" customHeight="1" x14ac:dyDescent="0.2">
      <c r="R20" s="499"/>
      <c r="S20" s="500"/>
    </row>
    <row r="21" spans="1:22" ht="17.100000000000001" customHeight="1" x14ac:dyDescent="0.2">
      <c r="R21" s="35"/>
      <c r="S21" s="77"/>
    </row>
    <row r="22" spans="1:22" ht="6.9" customHeight="1" x14ac:dyDescent="0.2">
      <c r="R22" s="35"/>
      <c r="S22" s="77"/>
      <c r="V22" s="66"/>
    </row>
    <row r="23" spans="1:22" ht="12.75" customHeight="1" x14ac:dyDescent="0.2">
      <c r="R23" s="35"/>
      <c r="S23" s="77"/>
      <c r="T23" s="398"/>
      <c r="U23" s="398"/>
      <c r="V23" s="398"/>
    </row>
    <row r="24" spans="1:22" ht="12.75" customHeight="1" x14ac:dyDescent="0.2">
      <c r="R24" s="35"/>
      <c r="S24" s="77"/>
      <c r="T24" s="398"/>
      <c r="U24" s="398"/>
      <c r="V24" s="398"/>
    </row>
    <row r="25" spans="1:22" ht="12.75" customHeight="1" x14ac:dyDescent="0.2">
      <c r="R25" s="35"/>
      <c r="S25" s="77"/>
      <c r="T25" s="76"/>
      <c r="U25" s="76"/>
      <c r="V25" s="76"/>
    </row>
    <row r="26" spans="1:22" ht="12.75" customHeight="1" x14ac:dyDescent="0.2">
      <c r="T26" s="76"/>
      <c r="U26" s="76"/>
      <c r="V26" s="76"/>
    </row>
    <row r="27" spans="1:22" ht="12.75" customHeight="1" x14ac:dyDescent="0.2">
      <c r="T27" s="76"/>
      <c r="U27" s="76"/>
      <c r="V27" s="76"/>
    </row>
    <row r="28" spans="1:22" ht="12.75" customHeight="1" x14ac:dyDescent="0.2">
      <c r="T28" s="76"/>
      <c r="U28" s="76"/>
      <c r="V28" s="76"/>
    </row>
    <row r="29" spans="1:22" ht="12.75" customHeight="1" x14ac:dyDescent="0.2">
      <c r="T29" s="76"/>
      <c r="U29" s="76"/>
      <c r="V29" s="76"/>
    </row>
    <row r="30" spans="1:22" ht="6.9" customHeight="1" x14ac:dyDescent="0.15">
      <c r="V30" s="51"/>
    </row>
  </sheetData>
  <mergeCells count="6">
    <mergeCell ref="V23:V24"/>
    <mergeCell ref="R19:R20"/>
    <mergeCell ref="S19:S20"/>
    <mergeCell ref="I11:I12"/>
    <mergeCell ref="T23:T24"/>
    <mergeCell ref="U23:U24"/>
  </mergeCells>
  <phoneticPr fontId="2"/>
  <pageMargins left="0.31496062992125984" right="0.31496062992125984" top="0.39370078740157483" bottom="0.39370078740157483" header="0" footer="0"/>
  <pageSetup paperSize="153" scale="200" orientation="portrait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rgb="FFFF0000"/>
  </sheetPr>
  <dimension ref="A1:N35"/>
  <sheetViews>
    <sheetView showGridLines="0" view="pageBreakPreview" zoomScale="130" zoomScaleNormal="160" zoomScaleSheetLayoutView="130" workbookViewId="0">
      <selection activeCell="L14" sqref="L14"/>
    </sheetView>
  </sheetViews>
  <sheetFormatPr defaultColWidth="2.88671875" defaultRowHeight="12.75" customHeight="1" x14ac:dyDescent="0.2"/>
  <cols>
    <col min="1" max="1" width="7.88671875" style="1" customWidth="1"/>
    <col min="2" max="6" width="5.77734375" style="1" customWidth="1"/>
    <col min="7" max="7" width="6.21875" style="1" customWidth="1"/>
    <col min="8" max="8" width="6.33203125" style="1" customWidth="1"/>
    <col min="9" max="14" width="6.109375" style="1" customWidth="1"/>
    <col min="15" max="16384" width="2.88671875" style="1"/>
  </cols>
  <sheetData>
    <row r="1" spans="1:14" s="47" customFormat="1" ht="17.100000000000001" customHeight="1" x14ac:dyDescent="0.2">
      <c r="A1" s="181" t="s">
        <v>109</v>
      </c>
      <c r="B1" s="182"/>
      <c r="C1" s="182"/>
      <c r="D1" s="182"/>
      <c r="E1" s="182"/>
      <c r="F1" s="182"/>
      <c r="G1" s="182"/>
      <c r="H1" s="48"/>
      <c r="I1" s="48"/>
      <c r="J1" s="48"/>
    </row>
    <row r="2" spans="1:14" ht="12" customHeight="1" x14ac:dyDescent="0.2">
      <c r="A2" s="220"/>
      <c r="B2" s="221"/>
      <c r="C2" s="221"/>
      <c r="D2" s="221"/>
      <c r="E2" s="221"/>
      <c r="F2" s="221"/>
      <c r="G2" s="8" t="s">
        <v>331</v>
      </c>
      <c r="H2" s="46"/>
      <c r="I2" s="46"/>
      <c r="J2" s="46"/>
    </row>
    <row r="3" spans="1:14" ht="21.9" customHeight="1" x14ac:dyDescent="0.2">
      <c r="A3" s="235"/>
      <c r="B3" s="236" t="s">
        <v>108</v>
      </c>
      <c r="C3" s="237" t="s">
        <v>107</v>
      </c>
      <c r="D3" s="238" t="s">
        <v>160</v>
      </c>
      <c r="E3" s="239" t="s">
        <v>161</v>
      </c>
      <c r="F3" s="231" t="s">
        <v>106</v>
      </c>
      <c r="G3" s="152"/>
      <c r="H3" s="46"/>
      <c r="I3" s="46"/>
      <c r="J3" s="46"/>
    </row>
    <row r="4" spans="1:14" ht="15" customHeight="1" x14ac:dyDescent="0.2">
      <c r="A4" s="186" t="s">
        <v>99</v>
      </c>
      <c r="B4" s="357">
        <v>11103</v>
      </c>
      <c r="C4" s="329">
        <v>9890</v>
      </c>
      <c r="D4" s="358">
        <v>5034</v>
      </c>
      <c r="E4" s="329">
        <v>6622</v>
      </c>
      <c r="F4" s="329">
        <v>17386</v>
      </c>
      <c r="G4" s="152"/>
      <c r="H4" s="46"/>
      <c r="I4" s="46"/>
      <c r="J4" s="46"/>
    </row>
    <row r="5" spans="1:14" ht="15" customHeight="1" x14ac:dyDescent="0.2">
      <c r="A5" s="186" t="s">
        <v>201</v>
      </c>
      <c r="B5" s="357">
        <v>10710</v>
      </c>
      <c r="C5" s="329">
        <v>9722</v>
      </c>
      <c r="D5" s="358">
        <v>4584</v>
      </c>
      <c r="E5" s="329">
        <v>6562</v>
      </c>
      <c r="F5" s="329">
        <v>12511</v>
      </c>
      <c r="G5" s="152"/>
      <c r="H5" s="46"/>
      <c r="I5" s="46"/>
      <c r="J5" s="46"/>
    </row>
    <row r="6" spans="1:14" ht="15" customHeight="1" x14ac:dyDescent="0.2">
      <c r="A6" s="186" t="s">
        <v>200</v>
      </c>
      <c r="B6" s="357">
        <v>48071.3</v>
      </c>
      <c r="C6" s="329">
        <v>45127.95</v>
      </c>
      <c r="D6" s="358">
        <v>19427</v>
      </c>
      <c r="E6" s="329">
        <v>31448</v>
      </c>
      <c r="F6" s="329">
        <v>56484.3</v>
      </c>
      <c r="G6" s="152"/>
      <c r="H6" s="46"/>
      <c r="I6" s="46"/>
      <c r="J6" s="46"/>
    </row>
    <row r="7" spans="1:14" ht="15" customHeight="1" x14ac:dyDescent="0.2">
      <c r="A7" s="186" t="s">
        <v>98</v>
      </c>
      <c r="B7" s="357">
        <v>204172</v>
      </c>
      <c r="C7" s="329">
        <v>157038</v>
      </c>
      <c r="D7" s="358">
        <v>61908</v>
      </c>
      <c r="E7" s="329">
        <v>162114</v>
      </c>
      <c r="F7" s="329">
        <v>222394</v>
      </c>
      <c r="G7" s="152"/>
      <c r="H7" s="221"/>
      <c r="I7" s="221"/>
      <c r="J7" s="221"/>
    </row>
    <row r="8" spans="1:14" ht="15" customHeight="1" x14ac:dyDescent="0.2">
      <c r="A8" s="186" t="s">
        <v>97</v>
      </c>
      <c r="B8" s="357">
        <v>22697</v>
      </c>
      <c r="C8" s="329">
        <v>19800</v>
      </c>
      <c r="D8" s="358">
        <v>9412</v>
      </c>
      <c r="E8" s="329">
        <v>12910</v>
      </c>
      <c r="F8" s="329">
        <v>32722</v>
      </c>
      <c r="G8" s="152"/>
      <c r="H8" s="221"/>
      <c r="I8" s="221"/>
      <c r="J8" s="221"/>
    </row>
    <row r="9" spans="1:14" ht="15" customHeight="1" x14ac:dyDescent="0.2">
      <c r="A9" s="240" t="s">
        <v>219</v>
      </c>
      <c r="B9" s="357">
        <v>54420</v>
      </c>
      <c r="C9" s="329">
        <v>51850</v>
      </c>
      <c r="D9" s="358">
        <v>28740</v>
      </c>
      <c r="E9" s="329">
        <v>38030</v>
      </c>
      <c r="F9" s="329">
        <v>45770</v>
      </c>
      <c r="G9" s="152"/>
      <c r="H9" s="221"/>
      <c r="I9" s="221"/>
      <c r="J9" s="221"/>
    </row>
    <row r="10" spans="1:14" ht="15" customHeight="1" x14ac:dyDescent="0.2">
      <c r="A10" s="241" t="s">
        <v>96</v>
      </c>
      <c r="B10" s="257">
        <f>SUM(B4:B9)</f>
        <v>351173.3</v>
      </c>
      <c r="C10" s="257">
        <f t="shared" ref="C10:F10" si="0">SUM(C4:C9)</f>
        <v>293427.95</v>
      </c>
      <c r="D10" s="257">
        <f t="shared" si="0"/>
        <v>129105</v>
      </c>
      <c r="E10" s="257">
        <f t="shared" si="0"/>
        <v>257686</v>
      </c>
      <c r="F10" s="257">
        <f t="shared" si="0"/>
        <v>387267.3</v>
      </c>
      <c r="G10" s="152"/>
      <c r="H10" s="221"/>
      <c r="I10" s="221"/>
      <c r="J10" s="221"/>
    </row>
    <row r="11" spans="1:14" ht="3.75" customHeight="1" x14ac:dyDescent="0.15">
      <c r="A11" s="202"/>
      <c r="B11" s="185"/>
      <c r="C11" s="185"/>
      <c r="D11" s="185"/>
      <c r="E11" s="185"/>
      <c r="F11" s="185"/>
      <c r="G11" s="191"/>
      <c r="H11" s="152"/>
      <c r="I11" s="152"/>
      <c r="J11" s="152"/>
    </row>
    <row r="12" spans="1:14" ht="21.9" customHeight="1" x14ac:dyDescent="0.2">
      <c r="A12" s="235"/>
      <c r="B12" s="231" t="s">
        <v>105</v>
      </c>
      <c r="C12" s="282" t="s">
        <v>104</v>
      </c>
      <c r="D12" s="283" t="s">
        <v>103</v>
      </c>
      <c r="E12" s="288" t="s">
        <v>102</v>
      </c>
      <c r="F12" s="280" t="s">
        <v>159</v>
      </c>
      <c r="G12" s="242" t="s">
        <v>100</v>
      </c>
      <c r="H12" s="308"/>
      <c r="I12" s="309"/>
      <c r="J12" s="304"/>
      <c r="K12" s="75"/>
      <c r="L12" s="75"/>
      <c r="M12" s="75"/>
      <c r="N12" s="75"/>
    </row>
    <row r="13" spans="1:14" ht="15" customHeight="1" x14ac:dyDescent="0.2">
      <c r="A13" s="186" t="s">
        <v>99</v>
      </c>
      <c r="B13" s="358">
        <v>3492</v>
      </c>
      <c r="C13" s="357">
        <v>6284</v>
      </c>
      <c r="D13" s="329">
        <v>9771</v>
      </c>
      <c r="E13" s="358">
        <v>10994</v>
      </c>
      <c r="F13" s="329" t="s">
        <v>164</v>
      </c>
      <c r="G13" s="258">
        <f>SUM(B4:F4,B13:E13)</f>
        <v>80576</v>
      </c>
      <c r="H13" s="303"/>
      <c r="I13" s="310"/>
      <c r="J13" s="311"/>
      <c r="K13" s="74"/>
      <c r="L13" s="72"/>
      <c r="M13" s="74"/>
      <c r="N13" s="72"/>
    </row>
    <row r="14" spans="1:14" ht="15" customHeight="1" x14ac:dyDescent="0.2">
      <c r="A14" s="186" t="s">
        <v>201</v>
      </c>
      <c r="B14" s="358">
        <v>3226</v>
      </c>
      <c r="C14" s="357">
        <v>4931</v>
      </c>
      <c r="D14" s="329">
        <v>7648</v>
      </c>
      <c r="E14" s="358">
        <v>7940</v>
      </c>
      <c r="F14" s="329" t="s">
        <v>164</v>
      </c>
      <c r="G14" s="258">
        <f>SUM(B5:F5,B14:E14)</f>
        <v>67834</v>
      </c>
      <c r="H14" s="35"/>
      <c r="I14" s="73"/>
      <c r="J14" s="72"/>
      <c r="K14" s="73"/>
      <c r="L14" s="72"/>
      <c r="M14" s="73"/>
      <c r="N14" s="72"/>
    </row>
    <row r="15" spans="1:14" ht="15" customHeight="1" x14ac:dyDescent="0.2">
      <c r="A15" s="186" t="s">
        <v>200</v>
      </c>
      <c r="B15" s="358">
        <v>11538.05</v>
      </c>
      <c r="C15" s="357">
        <v>15503.6</v>
      </c>
      <c r="D15" s="329">
        <v>34675.25</v>
      </c>
      <c r="E15" s="358">
        <v>36718.400000000001</v>
      </c>
      <c r="F15" s="329" t="s">
        <v>164</v>
      </c>
      <c r="G15" s="258">
        <f>SUM(B6:F6,B15:E15)</f>
        <v>298993.84999999998</v>
      </c>
      <c r="H15" s="35"/>
      <c r="I15" s="73"/>
      <c r="J15" s="72"/>
      <c r="K15" s="73"/>
      <c r="L15" s="72"/>
      <c r="M15" s="73"/>
      <c r="N15" s="72"/>
    </row>
    <row r="16" spans="1:14" ht="15" customHeight="1" x14ac:dyDescent="0.2">
      <c r="A16" s="186" t="s">
        <v>98</v>
      </c>
      <c r="B16" s="358">
        <v>95114</v>
      </c>
      <c r="C16" s="357">
        <v>106578</v>
      </c>
      <c r="D16" s="329">
        <v>148884</v>
      </c>
      <c r="E16" s="358">
        <v>127368</v>
      </c>
      <c r="F16" s="329" t="s">
        <v>164</v>
      </c>
      <c r="G16" s="258">
        <f>SUM(B7:F7,B16:E16)</f>
        <v>1285570</v>
      </c>
      <c r="H16" s="35"/>
      <c r="I16" s="73"/>
      <c r="J16" s="72"/>
      <c r="K16" s="73"/>
      <c r="L16" s="72"/>
      <c r="M16" s="73"/>
      <c r="N16" s="72"/>
    </row>
    <row r="17" spans="1:14" ht="15" customHeight="1" x14ac:dyDescent="0.2">
      <c r="A17" s="186" t="s">
        <v>97</v>
      </c>
      <c r="B17" s="358">
        <v>6714</v>
      </c>
      <c r="C17" s="357">
        <v>13622</v>
      </c>
      <c r="D17" s="329">
        <v>17739</v>
      </c>
      <c r="E17" s="358">
        <v>19172</v>
      </c>
      <c r="F17" s="329" t="s">
        <v>164</v>
      </c>
      <c r="G17" s="258">
        <f>SUM(B8:F8,B17:E17)</f>
        <v>154788</v>
      </c>
      <c r="H17" s="35"/>
      <c r="I17" s="73"/>
      <c r="J17" s="72"/>
      <c r="K17" s="73"/>
      <c r="L17" s="72"/>
      <c r="M17" s="73"/>
      <c r="N17" s="72"/>
    </row>
    <row r="18" spans="1:14" ht="15" customHeight="1" x14ac:dyDescent="0.2">
      <c r="A18" s="240" t="s">
        <v>219</v>
      </c>
      <c r="B18" s="358">
        <v>22570</v>
      </c>
      <c r="C18" s="357">
        <v>19650</v>
      </c>
      <c r="D18" s="329">
        <v>50670</v>
      </c>
      <c r="E18" s="358">
        <v>44510</v>
      </c>
      <c r="F18" s="329">
        <v>71857</v>
      </c>
      <c r="G18" s="258">
        <f>SUM(B9:F9,B18:F18)</f>
        <v>428067</v>
      </c>
      <c r="H18" s="39"/>
      <c r="I18" s="39"/>
      <c r="J18" s="39"/>
      <c r="K18" s="39"/>
      <c r="L18" s="39"/>
      <c r="M18" s="39"/>
      <c r="N18" s="39"/>
    </row>
    <row r="19" spans="1:14" ht="15" customHeight="1" x14ac:dyDescent="0.2">
      <c r="A19" s="243" t="s">
        <v>185</v>
      </c>
      <c r="B19" s="329" t="s">
        <v>1</v>
      </c>
      <c r="C19" s="329" t="s">
        <v>1</v>
      </c>
      <c r="D19" s="329" t="s">
        <v>1</v>
      </c>
      <c r="E19" s="329" t="s">
        <v>1</v>
      </c>
      <c r="F19" s="329">
        <v>11060</v>
      </c>
      <c r="G19" s="258">
        <f>SUM(F19)</f>
        <v>11060</v>
      </c>
      <c r="H19" s="39"/>
      <c r="I19" s="39"/>
      <c r="J19" s="39"/>
      <c r="K19" s="39"/>
      <c r="L19" s="39"/>
      <c r="M19" s="39"/>
      <c r="N19" s="39"/>
    </row>
    <row r="20" spans="1:14" ht="15" customHeight="1" x14ac:dyDescent="0.2">
      <c r="A20" s="244" t="s">
        <v>186</v>
      </c>
      <c r="B20" s="329" t="s">
        <v>1</v>
      </c>
      <c r="C20" s="329" t="s">
        <v>1</v>
      </c>
      <c r="D20" s="329" t="s">
        <v>1</v>
      </c>
      <c r="E20" s="329" t="s">
        <v>1</v>
      </c>
      <c r="F20" s="329">
        <v>26720</v>
      </c>
      <c r="G20" s="258">
        <f>SUM(F20)</f>
        <v>26720</v>
      </c>
      <c r="H20" s="39"/>
      <c r="I20" s="39"/>
      <c r="J20" s="39"/>
      <c r="K20" s="39"/>
      <c r="L20" s="39"/>
      <c r="M20" s="39"/>
      <c r="N20" s="39"/>
    </row>
    <row r="21" spans="1:14" ht="15" customHeight="1" x14ac:dyDescent="0.2">
      <c r="A21" s="245" t="s">
        <v>232</v>
      </c>
      <c r="B21" s="329" t="s">
        <v>1</v>
      </c>
      <c r="C21" s="329" t="s">
        <v>1</v>
      </c>
      <c r="D21" s="329" t="s">
        <v>1</v>
      </c>
      <c r="E21" s="329" t="s">
        <v>1</v>
      </c>
      <c r="F21" s="329">
        <v>22369</v>
      </c>
      <c r="G21" s="258">
        <f>SUM(F21)</f>
        <v>22369</v>
      </c>
      <c r="H21" s="39"/>
      <c r="I21" s="39"/>
      <c r="J21" s="39"/>
      <c r="K21" s="39"/>
      <c r="L21" s="39"/>
      <c r="M21" s="39"/>
      <c r="N21" s="39"/>
    </row>
    <row r="22" spans="1:14" ht="15" customHeight="1" x14ac:dyDescent="0.2">
      <c r="A22" s="245" t="s">
        <v>264</v>
      </c>
      <c r="B22" s="329" t="s">
        <v>1</v>
      </c>
      <c r="C22" s="329" t="s">
        <v>1</v>
      </c>
      <c r="D22" s="329" t="s">
        <v>1</v>
      </c>
      <c r="E22" s="329" t="s">
        <v>1</v>
      </c>
      <c r="F22" s="329">
        <v>2000</v>
      </c>
      <c r="G22" s="258">
        <f>SUM(F22)</f>
        <v>2000</v>
      </c>
      <c r="H22" s="39"/>
      <c r="I22" s="39"/>
      <c r="J22" s="39"/>
      <c r="K22" s="39"/>
      <c r="L22" s="39"/>
      <c r="M22" s="39"/>
      <c r="N22" s="39"/>
    </row>
    <row r="23" spans="1:14" ht="15" customHeight="1" x14ac:dyDescent="0.2">
      <c r="A23" s="245" t="s">
        <v>277</v>
      </c>
      <c r="B23" s="329" t="s">
        <v>1</v>
      </c>
      <c r="C23" s="329" t="s">
        <v>1</v>
      </c>
      <c r="D23" s="329" t="s">
        <v>1</v>
      </c>
      <c r="E23" s="329" t="s">
        <v>1</v>
      </c>
      <c r="F23" s="329">
        <v>87</v>
      </c>
      <c r="G23" s="258">
        <f>SUM(B23:F23)</f>
        <v>87</v>
      </c>
      <c r="H23" s="39"/>
      <c r="I23" s="39"/>
      <c r="J23" s="39"/>
      <c r="K23" s="39"/>
      <c r="L23" s="39"/>
      <c r="M23" s="39"/>
      <c r="N23" s="39"/>
    </row>
    <row r="24" spans="1:14" ht="15" customHeight="1" x14ac:dyDescent="0.2">
      <c r="A24" s="241" t="s">
        <v>96</v>
      </c>
      <c r="B24" s="257">
        <f>SUM(B13:B23)</f>
        <v>142654.04999999999</v>
      </c>
      <c r="C24" s="257">
        <f>SUM(C13:C23)</f>
        <v>166568.6</v>
      </c>
      <c r="D24" s="257">
        <f>SUM(D13:D23)</f>
        <v>269387.25</v>
      </c>
      <c r="E24" s="257">
        <f>SUM(E13:E23)</f>
        <v>246702.4</v>
      </c>
      <c r="F24" s="257">
        <f>SUM(F18:F23)</f>
        <v>134093</v>
      </c>
      <c r="G24" s="257">
        <f>SUM(G13:G23)</f>
        <v>2378064.85</v>
      </c>
      <c r="H24" s="71"/>
      <c r="I24" s="39"/>
      <c r="J24" s="39"/>
      <c r="K24" s="39"/>
      <c r="L24" s="39"/>
      <c r="M24" s="39"/>
      <c r="N24" s="39"/>
    </row>
    <row r="25" spans="1:14" ht="12" customHeight="1" x14ac:dyDescent="0.15">
      <c r="A25" s="502" t="s">
        <v>278</v>
      </c>
      <c r="B25" s="502"/>
      <c r="C25" s="502"/>
      <c r="D25" s="502"/>
      <c r="E25" s="502"/>
      <c r="F25" s="502"/>
      <c r="G25" s="125"/>
      <c r="H25" s="39"/>
      <c r="I25" s="39"/>
      <c r="J25" s="39"/>
      <c r="K25" s="39"/>
      <c r="L25" s="39"/>
      <c r="M25" s="39"/>
      <c r="N25" s="70"/>
    </row>
    <row r="26" spans="1:14" ht="10.5" customHeight="1" x14ac:dyDescent="0.15">
      <c r="A26" s="127" t="s">
        <v>288</v>
      </c>
      <c r="B26" s="126"/>
      <c r="C26" s="126"/>
      <c r="D26" s="126"/>
      <c r="E26" s="126"/>
      <c r="H26" s="49"/>
      <c r="I26" s="39"/>
      <c r="J26" s="39"/>
      <c r="K26" s="39"/>
      <c r="L26" s="39"/>
      <c r="M26" s="39"/>
      <c r="N26" s="70"/>
    </row>
    <row r="27" spans="1:14" ht="10.5" customHeight="1" x14ac:dyDescent="0.15">
      <c r="A27" s="194" t="s">
        <v>289</v>
      </c>
      <c r="B27" s="152"/>
      <c r="C27" s="152"/>
      <c r="D27" s="152"/>
      <c r="E27" s="152"/>
      <c r="G27" s="32" t="s">
        <v>220</v>
      </c>
      <c r="H27" s="49"/>
      <c r="I27" s="39"/>
      <c r="J27" s="39"/>
      <c r="K27" s="39"/>
      <c r="L27" s="39"/>
      <c r="M27" s="39"/>
      <c r="N27" s="70"/>
    </row>
    <row r="28" spans="1:14" ht="12.75" customHeight="1" x14ac:dyDescent="0.15">
      <c r="A28" s="190"/>
      <c r="B28" s="152"/>
      <c r="C28" s="152"/>
      <c r="D28" s="152"/>
      <c r="E28" s="152"/>
      <c r="H28" s="69"/>
      <c r="I28" s="490"/>
      <c r="J28" s="490"/>
      <c r="K28" s="490"/>
      <c r="L28" s="490"/>
      <c r="M28" s="490"/>
      <c r="N28" s="490"/>
    </row>
    <row r="29" spans="1:14" ht="12.75" customHeight="1" x14ac:dyDescent="0.2">
      <c r="A29" s="55"/>
      <c r="H29" s="35"/>
      <c r="I29" s="492"/>
      <c r="J29" s="493"/>
      <c r="K29" s="490"/>
      <c r="L29" s="491"/>
      <c r="M29" s="490"/>
      <c r="N29" s="491"/>
    </row>
    <row r="30" spans="1:14" ht="12.75" customHeight="1" x14ac:dyDescent="0.2">
      <c r="H30" s="35"/>
      <c r="I30" s="492"/>
      <c r="J30" s="493"/>
      <c r="K30" s="490"/>
      <c r="L30" s="491"/>
      <c r="M30" s="490"/>
      <c r="N30" s="491"/>
    </row>
    <row r="31" spans="1:14" ht="12.75" customHeight="1" x14ac:dyDescent="0.2">
      <c r="H31" s="35"/>
      <c r="I31" s="492"/>
      <c r="J31" s="493"/>
      <c r="K31" s="490"/>
      <c r="L31" s="491"/>
      <c r="M31" s="490"/>
      <c r="N31" s="491"/>
    </row>
    <row r="32" spans="1:14" ht="12.75" customHeight="1" x14ac:dyDescent="0.2">
      <c r="H32" s="35"/>
      <c r="I32" s="492"/>
      <c r="J32" s="493"/>
      <c r="K32" s="490"/>
      <c r="L32" s="491"/>
      <c r="M32" s="490"/>
      <c r="N32" s="491"/>
    </row>
    <row r="33" spans="8:14" ht="8.1" customHeight="1" x14ac:dyDescent="0.2">
      <c r="H33" s="39"/>
      <c r="I33" s="39"/>
      <c r="J33" s="39"/>
      <c r="K33" s="39"/>
      <c r="L33" s="39"/>
      <c r="M33" s="39"/>
      <c r="N33" s="81"/>
    </row>
    <row r="34" spans="8:14" ht="12.75" customHeight="1" x14ac:dyDescent="0.2">
      <c r="H34" s="77"/>
      <c r="I34" s="39"/>
      <c r="J34" s="39"/>
      <c r="K34" s="39"/>
      <c r="L34" s="39"/>
      <c r="M34" s="39"/>
      <c r="N34" s="39"/>
    </row>
    <row r="35" spans="8:14" ht="12.75" customHeight="1" x14ac:dyDescent="0.2">
      <c r="H35" s="77"/>
      <c r="I35" s="39"/>
      <c r="J35" s="39"/>
      <c r="K35" s="39"/>
      <c r="L35" s="39"/>
      <c r="M35" s="39"/>
      <c r="N35" s="39"/>
    </row>
  </sheetData>
  <mergeCells count="16">
    <mergeCell ref="A25:F25"/>
    <mergeCell ref="K32:L32"/>
    <mergeCell ref="M30:N30"/>
    <mergeCell ref="M31:N31"/>
    <mergeCell ref="M32:N32"/>
    <mergeCell ref="I28:J28"/>
    <mergeCell ref="K28:L28"/>
    <mergeCell ref="M28:N28"/>
    <mergeCell ref="I29:J29"/>
    <mergeCell ref="M29:N29"/>
    <mergeCell ref="K29:L29"/>
    <mergeCell ref="I30:J30"/>
    <mergeCell ref="I31:J31"/>
    <mergeCell ref="I32:J32"/>
    <mergeCell ref="K30:L30"/>
    <mergeCell ref="K31:L31"/>
  </mergeCells>
  <phoneticPr fontId="2"/>
  <pageMargins left="0.31496062992125984" right="0.31496062992125984" top="0.39370078740157483" bottom="0.39370078740157483" header="0" footer="0"/>
  <pageSetup paperSize="153" scale="200" orientation="portrait" horizontalDpi="1200" verticalDpi="12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rgb="FFFF0000"/>
  </sheetPr>
  <dimension ref="A1:N101"/>
  <sheetViews>
    <sheetView showGridLines="0" view="pageBreakPreview" zoomScale="115" zoomScaleNormal="160" zoomScaleSheetLayoutView="115" workbookViewId="0">
      <selection activeCell="F16" sqref="F16"/>
    </sheetView>
  </sheetViews>
  <sheetFormatPr defaultColWidth="2.88671875" defaultRowHeight="12.75" customHeight="1" x14ac:dyDescent="0.2"/>
  <cols>
    <col min="1" max="1" width="14.6640625" style="83" customWidth="1"/>
    <col min="2" max="2" width="28.21875" style="83" customWidth="1"/>
    <col min="3" max="6" width="6" style="83" customWidth="1"/>
    <col min="7" max="14" width="3.33203125" style="83" customWidth="1"/>
    <col min="15" max="16384" width="2.88671875" style="83"/>
  </cols>
  <sheetData>
    <row r="1" spans="1:14" ht="17.100000000000001" customHeight="1" x14ac:dyDescent="0.2">
      <c r="A1" s="15" t="s">
        <v>122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4" ht="17.100000000000001" customHeight="1" x14ac:dyDescent="0.2">
      <c r="A2" s="116" t="s">
        <v>193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4" s="90" customFormat="1" ht="12" customHeight="1" x14ac:dyDescent="0.2">
      <c r="B3" s="8" t="s">
        <v>332</v>
      </c>
      <c r="C3" s="97"/>
      <c r="D3" s="97"/>
      <c r="E3" s="97"/>
      <c r="G3" s="97"/>
      <c r="H3" s="97"/>
      <c r="I3" s="97"/>
      <c r="J3" s="97"/>
      <c r="K3" s="97"/>
      <c r="L3" s="97"/>
      <c r="M3" s="97"/>
    </row>
    <row r="4" spans="1:14" s="90" customFormat="1" ht="17.850000000000001" customHeight="1" x14ac:dyDescent="0.2">
      <c r="A4" s="25" t="s">
        <v>24</v>
      </c>
      <c r="B4" s="96" t="s">
        <v>121</v>
      </c>
      <c r="C4" s="95"/>
      <c r="D4" s="93"/>
      <c r="E4" s="94"/>
      <c r="F4" s="94"/>
      <c r="G4" s="94"/>
      <c r="H4" s="94"/>
      <c r="I4" s="94"/>
      <c r="J4" s="94"/>
      <c r="K4" s="94"/>
      <c r="L4" s="94"/>
      <c r="M4" s="94"/>
      <c r="N4" s="94"/>
    </row>
    <row r="5" spans="1:14" s="90" customFormat="1" ht="17.850000000000001" customHeight="1" x14ac:dyDescent="0.2">
      <c r="A5" s="253" t="s">
        <v>23</v>
      </c>
      <c r="B5" s="92" t="s">
        <v>279</v>
      </c>
      <c r="C5" s="91"/>
      <c r="D5" s="11"/>
      <c r="E5" s="11"/>
      <c r="F5" s="11"/>
      <c r="G5" s="93"/>
      <c r="H5" s="93"/>
      <c r="I5" s="93"/>
      <c r="J5" s="93"/>
      <c r="K5" s="93"/>
      <c r="L5" s="93"/>
      <c r="M5" s="93"/>
      <c r="N5" s="93"/>
    </row>
    <row r="6" spans="1:14" s="90" customFormat="1" ht="17.850000000000001" customHeight="1" x14ac:dyDescent="0.2">
      <c r="A6" s="503" t="s">
        <v>120</v>
      </c>
      <c r="B6" s="505"/>
      <c r="C6" s="91"/>
      <c r="D6" s="11"/>
      <c r="E6" s="11"/>
      <c r="F6" s="11"/>
      <c r="G6" s="11"/>
      <c r="H6" s="11"/>
      <c r="I6" s="11"/>
      <c r="J6" s="11"/>
      <c r="K6" s="22"/>
      <c r="L6" s="22"/>
      <c r="M6" s="22"/>
      <c r="N6" s="21"/>
    </row>
    <row r="7" spans="1:14" s="90" customFormat="1" ht="17.850000000000001" customHeight="1" x14ac:dyDescent="0.2">
      <c r="A7" s="253" t="s">
        <v>110</v>
      </c>
      <c r="B7" s="301" t="s">
        <v>280</v>
      </c>
      <c r="C7" s="302"/>
      <c r="D7" s="297"/>
      <c r="E7" s="297"/>
      <c r="F7" s="297"/>
      <c r="G7" s="297"/>
      <c r="H7" s="297"/>
      <c r="I7" s="297"/>
      <c r="J7" s="297"/>
      <c r="K7" s="22"/>
      <c r="L7" s="22"/>
      <c r="M7" s="22"/>
      <c r="N7" s="21"/>
    </row>
    <row r="8" spans="1:14" s="90" customFormat="1" ht="17.850000000000001" customHeight="1" x14ac:dyDescent="0.2">
      <c r="A8" s="253" t="s">
        <v>187</v>
      </c>
      <c r="B8" s="301" t="s">
        <v>282</v>
      </c>
      <c r="C8" s="302"/>
      <c r="D8" s="297"/>
      <c r="E8" s="297"/>
      <c r="F8" s="297"/>
      <c r="G8" s="297"/>
      <c r="H8" s="297"/>
      <c r="I8" s="297"/>
      <c r="J8" s="297"/>
      <c r="K8" s="22"/>
      <c r="L8" s="22"/>
      <c r="M8" s="22"/>
      <c r="N8" s="21"/>
    </row>
    <row r="9" spans="1:14" s="90" customFormat="1" ht="17.850000000000001" customHeight="1" x14ac:dyDescent="0.2">
      <c r="A9" s="253" t="s">
        <v>118</v>
      </c>
      <c r="B9" s="301" t="s">
        <v>283</v>
      </c>
      <c r="C9" s="302"/>
      <c r="D9" s="297"/>
      <c r="E9" s="297"/>
      <c r="F9" s="297"/>
      <c r="G9" s="297"/>
      <c r="H9" s="297"/>
      <c r="I9" s="297"/>
      <c r="J9" s="297"/>
      <c r="K9" s="22"/>
      <c r="L9" s="22"/>
      <c r="M9" s="22"/>
      <c r="N9" s="21"/>
    </row>
    <row r="10" spans="1:14" s="17" customFormat="1" ht="17.850000000000001" customHeight="1" x14ac:dyDescent="0.15">
      <c r="A10" s="253" t="s">
        <v>112</v>
      </c>
      <c r="B10" s="305" t="s">
        <v>281</v>
      </c>
      <c r="C10" s="306"/>
      <c r="D10" s="306"/>
      <c r="E10" s="306"/>
      <c r="F10" s="307"/>
      <c r="G10" s="306"/>
      <c r="H10" s="306"/>
      <c r="I10" s="306"/>
      <c r="J10" s="306"/>
      <c r="K10" s="88"/>
      <c r="L10" s="88"/>
      <c r="M10" s="88"/>
    </row>
    <row r="11" spans="1:14" s="17" customFormat="1" ht="17.850000000000001" customHeight="1" x14ac:dyDescent="0.15">
      <c r="A11" s="503" t="s">
        <v>119</v>
      </c>
      <c r="B11" s="504"/>
      <c r="C11" s="307"/>
      <c r="D11" s="307"/>
      <c r="E11" s="307"/>
      <c r="F11" s="307"/>
      <c r="G11" s="307"/>
      <c r="H11" s="307"/>
      <c r="I11" s="307"/>
      <c r="J11" s="307"/>
    </row>
    <row r="12" spans="1:14" s="17" customFormat="1" ht="17.850000000000001" customHeight="1" x14ac:dyDescent="0.15">
      <c r="A12" s="115" t="s">
        <v>110</v>
      </c>
      <c r="B12" s="305" t="s">
        <v>188</v>
      </c>
      <c r="C12" s="306"/>
      <c r="D12" s="306"/>
      <c r="E12" s="306"/>
      <c r="F12" s="306"/>
      <c r="G12" s="306"/>
      <c r="H12" s="306"/>
      <c r="I12" s="306"/>
      <c r="J12" s="306"/>
      <c r="K12" s="88"/>
      <c r="L12" s="88"/>
      <c r="M12" s="88"/>
    </row>
    <row r="13" spans="1:14" s="17" customFormat="1" ht="17.850000000000001" customHeight="1" x14ac:dyDescent="0.15">
      <c r="A13" s="115" t="s">
        <v>187</v>
      </c>
      <c r="B13" s="305" t="s">
        <v>319</v>
      </c>
      <c r="C13" s="306"/>
      <c r="D13" s="306"/>
      <c r="E13" s="306"/>
      <c r="F13" s="306"/>
      <c r="G13" s="306"/>
      <c r="H13" s="306"/>
      <c r="I13" s="306"/>
      <c r="J13" s="306"/>
      <c r="K13" s="88"/>
      <c r="L13" s="88"/>
      <c r="M13" s="88"/>
    </row>
    <row r="14" spans="1:14" s="17" customFormat="1" ht="17.850000000000001" customHeight="1" x14ac:dyDescent="0.15">
      <c r="A14" s="25" t="s">
        <v>118</v>
      </c>
      <c r="B14" s="89" t="s">
        <v>117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</row>
    <row r="15" spans="1:14" s="84" customFormat="1" ht="17.850000000000001" customHeight="1" x14ac:dyDescent="0.15">
      <c r="A15" s="42" t="s">
        <v>112</v>
      </c>
      <c r="B15" s="87" t="s">
        <v>116</v>
      </c>
    </row>
    <row r="16" spans="1:14" s="84" customFormat="1" ht="12" customHeight="1" x14ac:dyDescent="0.15">
      <c r="B16" s="4" t="s">
        <v>181</v>
      </c>
    </row>
    <row r="17" spans="1:2" s="84" customFormat="1" ht="6.9" customHeight="1" x14ac:dyDescent="0.15">
      <c r="B17" s="4"/>
    </row>
    <row r="18" spans="1:2" s="84" customFormat="1" ht="17.100000000000001" customHeight="1" x14ac:dyDescent="0.15">
      <c r="A18" s="33" t="s">
        <v>115</v>
      </c>
    </row>
    <row r="19" spans="1:2" s="84" customFormat="1" ht="12" customHeight="1" x14ac:dyDescent="0.15">
      <c r="B19" s="80" t="s">
        <v>332</v>
      </c>
    </row>
    <row r="20" spans="1:2" s="84" customFormat="1" ht="17.25" customHeight="1" x14ac:dyDescent="0.15">
      <c r="A20" s="25" t="s">
        <v>24</v>
      </c>
      <c r="B20" s="86" t="s">
        <v>114</v>
      </c>
    </row>
    <row r="21" spans="1:2" s="84" customFormat="1" ht="17.25" customHeight="1" x14ac:dyDescent="0.15">
      <c r="A21" s="25" t="s">
        <v>23</v>
      </c>
      <c r="B21" s="86" t="s">
        <v>113</v>
      </c>
    </row>
    <row r="22" spans="1:2" s="84" customFormat="1" ht="17.25" customHeight="1" x14ac:dyDescent="0.15">
      <c r="A22" s="25" t="s">
        <v>112</v>
      </c>
      <c r="B22" s="86" t="s">
        <v>111</v>
      </c>
    </row>
    <row r="23" spans="1:2" s="84" customFormat="1" ht="17.25" customHeight="1" x14ac:dyDescent="0.15">
      <c r="A23" s="25" t="s">
        <v>110</v>
      </c>
      <c r="B23" s="85" t="s">
        <v>189</v>
      </c>
    </row>
    <row r="24" spans="1:2" s="84" customFormat="1" ht="12" customHeight="1" x14ac:dyDescent="0.15">
      <c r="B24" s="4" t="s">
        <v>181</v>
      </c>
    </row>
    <row r="25" spans="1:2" s="84" customFormat="1" ht="12.75" customHeight="1" x14ac:dyDescent="0.15"/>
    <row r="26" spans="1:2" s="84" customFormat="1" ht="12.75" customHeight="1" x14ac:dyDescent="0.15"/>
    <row r="27" spans="1:2" s="84" customFormat="1" ht="12.75" customHeight="1" x14ac:dyDescent="0.15"/>
    <row r="28" spans="1:2" s="84" customFormat="1" ht="12.75" customHeight="1" x14ac:dyDescent="0.15"/>
    <row r="29" spans="1:2" s="84" customFormat="1" ht="12.75" customHeight="1" x14ac:dyDescent="0.15"/>
    <row r="30" spans="1:2" s="84" customFormat="1" ht="12.75" customHeight="1" x14ac:dyDescent="0.15"/>
    <row r="31" spans="1:2" s="84" customFormat="1" ht="12.75" customHeight="1" x14ac:dyDescent="0.15"/>
    <row r="32" spans="1:2" s="84" customFormat="1" ht="12.75" customHeight="1" x14ac:dyDescent="0.15"/>
    <row r="33" s="84" customFormat="1" ht="12.75" customHeight="1" x14ac:dyDescent="0.15"/>
    <row r="34" s="84" customFormat="1" ht="12.75" customHeight="1" x14ac:dyDescent="0.15"/>
    <row r="35" s="84" customFormat="1" ht="12.75" customHeight="1" x14ac:dyDescent="0.15"/>
    <row r="36" s="84" customFormat="1" ht="12.75" customHeight="1" x14ac:dyDescent="0.15"/>
    <row r="37" s="84" customFormat="1" ht="12.75" customHeight="1" x14ac:dyDescent="0.15"/>
    <row r="38" s="84" customFormat="1" ht="12.75" customHeight="1" x14ac:dyDescent="0.15"/>
    <row r="39" s="84" customFormat="1" ht="12.75" customHeight="1" x14ac:dyDescent="0.15"/>
    <row r="40" s="84" customFormat="1" ht="12.75" customHeight="1" x14ac:dyDescent="0.15"/>
    <row r="41" s="84" customFormat="1" ht="12.75" customHeight="1" x14ac:dyDescent="0.15"/>
    <row r="42" s="84" customFormat="1" ht="12.75" customHeight="1" x14ac:dyDescent="0.15"/>
    <row r="43" s="84" customFormat="1" ht="12.75" customHeight="1" x14ac:dyDescent="0.15"/>
    <row r="44" s="84" customFormat="1" ht="12.75" customHeight="1" x14ac:dyDescent="0.15"/>
    <row r="45" s="84" customFormat="1" ht="12.75" customHeight="1" x14ac:dyDescent="0.15"/>
    <row r="46" s="84" customFormat="1" ht="12.75" customHeight="1" x14ac:dyDescent="0.15"/>
    <row r="47" s="84" customFormat="1" ht="12.75" customHeight="1" x14ac:dyDescent="0.15"/>
    <row r="48" s="84" customFormat="1" ht="12.75" customHeight="1" x14ac:dyDescent="0.15"/>
    <row r="49" s="84" customFormat="1" ht="12.75" customHeight="1" x14ac:dyDescent="0.15"/>
    <row r="50" s="84" customFormat="1" ht="12.75" customHeight="1" x14ac:dyDescent="0.15"/>
    <row r="51" s="84" customFormat="1" ht="12.75" customHeight="1" x14ac:dyDescent="0.15"/>
    <row r="52" s="84" customFormat="1" ht="12.75" customHeight="1" x14ac:dyDescent="0.15"/>
    <row r="53" s="84" customFormat="1" ht="12.75" customHeight="1" x14ac:dyDescent="0.15"/>
    <row r="54" s="84" customFormat="1" ht="12.75" customHeight="1" x14ac:dyDescent="0.15"/>
    <row r="55" s="84" customFormat="1" ht="12.75" customHeight="1" x14ac:dyDescent="0.15"/>
    <row r="56" s="84" customFormat="1" ht="12.75" customHeight="1" x14ac:dyDescent="0.15"/>
    <row r="57" s="84" customFormat="1" ht="12.75" customHeight="1" x14ac:dyDescent="0.15"/>
    <row r="58" s="84" customFormat="1" ht="12.75" customHeight="1" x14ac:dyDescent="0.15"/>
    <row r="59" s="84" customFormat="1" ht="12.75" customHeight="1" x14ac:dyDescent="0.15"/>
    <row r="60" s="84" customFormat="1" ht="12.75" customHeight="1" x14ac:dyDescent="0.15"/>
    <row r="61" s="84" customFormat="1" ht="12.75" customHeight="1" x14ac:dyDescent="0.15"/>
    <row r="62" s="84" customFormat="1" ht="12.75" customHeight="1" x14ac:dyDescent="0.15"/>
    <row r="63" s="84" customFormat="1" ht="12.75" customHeight="1" x14ac:dyDescent="0.15"/>
    <row r="64" s="84" customFormat="1" ht="12.75" customHeight="1" x14ac:dyDescent="0.15"/>
    <row r="65" s="84" customFormat="1" ht="12.75" customHeight="1" x14ac:dyDescent="0.15"/>
    <row r="66" s="84" customFormat="1" ht="12.75" customHeight="1" x14ac:dyDescent="0.15"/>
    <row r="67" s="84" customFormat="1" ht="12.75" customHeight="1" x14ac:dyDescent="0.15"/>
    <row r="68" s="84" customFormat="1" ht="12.75" customHeight="1" x14ac:dyDescent="0.15"/>
    <row r="69" s="84" customFormat="1" ht="12.75" customHeight="1" x14ac:dyDescent="0.15"/>
    <row r="70" s="84" customFormat="1" ht="12.75" customHeight="1" x14ac:dyDescent="0.15"/>
    <row r="71" s="84" customFormat="1" ht="12.75" customHeight="1" x14ac:dyDescent="0.15"/>
    <row r="72" s="84" customFormat="1" ht="12.75" customHeight="1" x14ac:dyDescent="0.15"/>
    <row r="73" s="84" customFormat="1" ht="12.75" customHeight="1" x14ac:dyDescent="0.15"/>
    <row r="74" s="84" customFormat="1" ht="12.75" customHeight="1" x14ac:dyDescent="0.15"/>
    <row r="75" s="84" customFormat="1" ht="12.75" customHeight="1" x14ac:dyDescent="0.15"/>
    <row r="76" s="84" customFormat="1" ht="12.75" customHeight="1" x14ac:dyDescent="0.15"/>
    <row r="77" s="84" customFormat="1" ht="12.75" customHeight="1" x14ac:dyDescent="0.15"/>
    <row r="78" s="84" customFormat="1" ht="12.75" customHeight="1" x14ac:dyDescent="0.15"/>
    <row r="79" s="84" customFormat="1" ht="12.75" customHeight="1" x14ac:dyDescent="0.15"/>
    <row r="80" s="84" customFormat="1" ht="12.75" customHeight="1" x14ac:dyDescent="0.15"/>
    <row r="81" s="84" customFormat="1" ht="12.75" customHeight="1" x14ac:dyDescent="0.15"/>
    <row r="82" s="84" customFormat="1" ht="12.75" customHeight="1" x14ac:dyDescent="0.15"/>
    <row r="83" s="84" customFormat="1" ht="12.75" customHeight="1" x14ac:dyDescent="0.15"/>
    <row r="84" s="84" customFormat="1" ht="12.75" customHeight="1" x14ac:dyDescent="0.15"/>
    <row r="85" s="84" customFormat="1" ht="12.75" customHeight="1" x14ac:dyDescent="0.15"/>
    <row r="86" s="84" customFormat="1" ht="12.75" customHeight="1" x14ac:dyDescent="0.15"/>
    <row r="87" s="84" customFormat="1" ht="12.75" customHeight="1" x14ac:dyDescent="0.15"/>
    <row r="88" s="84" customFormat="1" ht="12.75" customHeight="1" x14ac:dyDescent="0.15"/>
    <row r="89" s="84" customFormat="1" ht="12.75" customHeight="1" x14ac:dyDescent="0.15"/>
    <row r="90" s="84" customFormat="1" ht="12.75" customHeight="1" x14ac:dyDescent="0.15"/>
    <row r="91" s="84" customFormat="1" ht="12.75" customHeight="1" x14ac:dyDescent="0.15"/>
    <row r="92" s="84" customFormat="1" ht="12.75" customHeight="1" x14ac:dyDescent="0.15"/>
    <row r="93" s="84" customFormat="1" ht="12.75" customHeight="1" x14ac:dyDescent="0.15"/>
    <row r="94" s="84" customFormat="1" ht="12.75" customHeight="1" x14ac:dyDescent="0.15"/>
    <row r="95" s="84" customFormat="1" ht="12.75" customHeight="1" x14ac:dyDescent="0.15"/>
    <row r="96" s="84" customFormat="1" ht="12.75" customHeight="1" x14ac:dyDescent="0.15"/>
    <row r="97" s="84" customFormat="1" ht="12.75" customHeight="1" x14ac:dyDescent="0.15"/>
    <row r="98" s="84" customFormat="1" ht="12.75" customHeight="1" x14ac:dyDescent="0.15"/>
    <row r="99" s="84" customFormat="1" ht="12.75" customHeight="1" x14ac:dyDescent="0.15"/>
    <row r="100" s="84" customFormat="1" ht="12.75" customHeight="1" x14ac:dyDescent="0.15"/>
    <row r="101" s="84" customFormat="1" ht="12.75" customHeight="1" x14ac:dyDescent="0.15"/>
  </sheetData>
  <mergeCells count="2">
    <mergeCell ref="A11:B11"/>
    <mergeCell ref="A6:B6"/>
  </mergeCells>
  <phoneticPr fontId="2"/>
  <pageMargins left="0.31496062992125984" right="0.31496062992125984" top="0.39370078740157483" bottom="0.39370078740157483" header="0" footer="0"/>
  <pageSetup paperSize="153" scale="200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tabColor rgb="FFFF0000"/>
  </sheetPr>
  <dimension ref="A1:N19"/>
  <sheetViews>
    <sheetView showGridLines="0" view="pageBreakPreview" zoomScale="175" zoomScaleNormal="100" zoomScaleSheetLayoutView="175" workbookViewId="0">
      <selection activeCell="C9" sqref="C9"/>
    </sheetView>
  </sheetViews>
  <sheetFormatPr defaultColWidth="2.88671875" defaultRowHeight="12.75" customHeight="1" x14ac:dyDescent="0.2"/>
  <cols>
    <col min="1" max="1" width="5.88671875" style="1" customWidth="1"/>
    <col min="2" max="4" width="12.21875" style="1" customWidth="1"/>
    <col min="5" max="5" width="4.6640625" style="1" customWidth="1"/>
    <col min="6" max="7" width="4.21875" style="1" customWidth="1"/>
    <col min="8" max="8" width="4.33203125" style="1" customWidth="1"/>
    <col min="9" max="9" width="4.21875" style="1" customWidth="1"/>
    <col min="10" max="10" width="4.33203125" style="1" customWidth="1"/>
    <col min="11" max="11" width="4.21875" style="1" customWidth="1"/>
    <col min="12" max="13" width="2.88671875" style="1" customWidth="1"/>
    <col min="14" max="14" width="6.6640625" style="1" customWidth="1"/>
    <col min="15" max="16384" width="2.88671875" style="1"/>
  </cols>
  <sheetData>
    <row r="1" spans="1:14" ht="16.5" customHeight="1" x14ac:dyDescent="0.2">
      <c r="A1" s="181" t="s">
        <v>194</v>
      </c>
      <c r="B1" s="152"/>
      <c r="C1" s="152"/>
      <c r="D1" s="152"/>
    </row>
    <row r="2" spans="1:14" ht="11.25" customHeight="1" x14ac:dyDescent="0.2">
      <c r="A2" s="152"/>
      <c r="B2" s="221"/>
      <c r="C2" s="221"/>
      <c r="D2" s="228" t="s">
        <v>206</v>
      </c>
      <c r="E2" s="46"/>
      <c r="F2" s="46"/>
      <c r="G2" s="46"/>
    </row>
    <row r="3" spans="1:14" ht="14.25" customHeight="1" x14ac:dyDescent="0.2">
      <c r="A3" s="114" t="s">
        <v>171</v>
      </c>
      <c r="B3" s="187" t="s">
        <v>129</v>
      </c>
      <c r="C3" s="254" t="s">
        <v>208</v>
      </c>
      <c r="D3" s="197" t="s">
        <v>128</v>
      </c>
      <c r="E3" s="46"/>
      <c r="F3" s="46"/>
      <c r="G3" s="46"/>
    </row>
    <row r="4" spans="1:14" ht="15.75" customHeight="1" x14ac:dyDescent="0.2">
      <c r="A4" s="198" t="s">
        <v>328</v>
      </c>
      <c r="B4" s="246">
        <v>3395</v>
      </c>
      <c r="C4" s="147">
        <v>253</v>
      </c>
      <c r="D4" s="147">
        <v>2880</v>
      </c>
      <c r="E4" s="46"/>
      <c r="F4" s="46"/>
      <c r="G4" s="46"/>
    </row>
    <row r="5" spans="1:14" ht="15.75" customHeight="1" x14ac:dyDescent="0.2">
      <c r="A5" s="198">
        <v>29</v>
      </c>
      <c r="B5" s="246">
        <v>3315</v>
      </c>
      <c r="C5" s="147">
        <v>252</v>
      </c>
      <c r="D5" s="147">
        <v>2845</v>
      </c>
      <c r="E5" s="46"/>
      <c r="F5" s="46"/>
      <c r="G5" s="46"/>
      <c r="H5" s="252"/>
    </row>
    <row r="6" spans="1:14" ht="15.75" customHeight="1" x14ac:dyDescent="0.2">
      <c r="A6" s="198">
        <v>30</v>
      </c>
      <c r="B6" s="246">
        <v>3262</v>
      </c>
      <c r="C6" s="147">
        <v>227</v>
      </c>
      <c r="D6" s="147">
        <v>2810</v>
      </c>
      <c r="E6" s="46"/>
      <c r="F6" s="46"/>
      <c r="G6" s="46"/>
    </row>
    <row r="7" spans="1:14" ht="15.75" customHeight="1" x14ac:dyDescent="0.2">
      <c r="A7" s="198" t="s">
        <v>294</v>
      </c>
      <c r="B7" s="246">
        <v>3217</v>
      </c>
      <c r="C7" s="147">
        <v>235</v>
      </c>
      <c r="D7" s="147">
        <v>2697</v>
      </c>
      <c r="E7" s="221"/>
      <c r="F7" s="221"/>
      <c r="G7" s="221"/>
      <c r="H7" s="152"/>
      <c r="I7" s="152"/>
      <c r="J7" s="152"/>
    </row>
    <row r="8" spans="1:14" ht="15.75" customHeight="1" x14ac:dyDescent="0.2">
      <c r="A8" s="201">
        <v>2</v>
      </c>
      <c r="B8" s="359">
        <v>3191</v>
      </c>
      <c r="C8" s="323">
        <v>337</v>
      </c>
      <c r="D8" s="323">
        <v>2646</v>
      </c>
      <c r="E8" s="221"/>
      <c r="F8" s="221"/>
      <c r="G8" s="221"/>
      <c r="H8" s="152"/>
      <c r="I8" s="152"/>
      <c r="J8" s="152"/>
    </row>
    <row r="9" spans="1:14" ht="12" customHeight="1" x14ac:dyDescent="0.15">
      <c r="A9" s="202"/>
      <c r="B9" s="185"/>
      <c r="C9" s="185"/>
      <c r="D9" s="162" t="s">
        <v>84</v>
      </c>
      <c r="E9" s="152"/>
      <c r="F9" s="152"/>
      <c r="G9" s="152"/>
      <c r="H9" s="152"/>
      <c r="I9" s="152"/>
      <c r="J9" s="152"/>
    </row>
    <row r="10" spans="1:14" ht="12.75" customHeight="1" x14ac:dyDescent="0.15">
      <c r="A10" s="52"/>
      <c r="B10" s="185"/>
      <c r="C10" s="185"/>
      <c r="D10" s="185"/>
      <c r="E10" s="152"/>
      <c r="F10" s="152"/>
      <c r="G10" s="152"/>
      <c r="H10" s="152"/>
      <c r="I10" s="152"/>
      <c r="J10" s="152"/>
    </row>
    <row r="11" spans="1:14" ht="16.5" customHeight="1" x14ac:dyDescent="0.15">
      <c r="A11" s="52"/>
      <c r="B11" s="185"/>
      <c r="C11" s="185"/>
      <c r="D11" s="185"/>
      <c r="E11" s="15" t="s">
        <v>195</v>
      </c>
      <c r="F11" s="152"/>
      <c r="G11" s="152"/>
      <c r="H11" s="152"/>
      <c r="I11" s="152"/>
      <c r="J11" s="152"/>
      <c r="K11" s="152"/>
      <c r="L11" s="152"/>
      <c r="M11" s="152"/>
      <c r="N11" s="152"/>
    </row>
    <row r="12" spans="1:14" ht="11.25" customHeight="1" x14ac:dyDescent="0.15">
      <c r="A12" s="52"/>
      <c r="B12" s="185"/>
      <c r="C12" s="185"/>
      <c r="D12" s="185"/>
      <c r="E12" s="152"/>
      <c r="F12" s="152"/>
      <c r="G12" s="152"/>
      <c r="H12" s="152"/>
      <c r="I12" s="152"/>
      <c r="J12" s="152"/>
      <c r="K12" s="152"/>
      <c r="L12" s="152"/>
      <c r="M12" s="152"/>
      <c r="N12" s="228" t="s">
        <v>207</v>
      </c>
    </row>
    <row r="13" spans="1:14" ht="29.25" customHeight="1" x14ac:dyDescent="0.2">
      <c r="A13" s="82"/>
      <c r="B13" s="303"/>
      <c r="C13" s="304"/>
      <c r="D13" s="304"/>
      <c r="E13" s="259"/>
      <c r="F13" s="260" t="s">
        <v>127</v>
      </c>
      <c r="G13" s="222" t="s">
        <v>126</v>
      </c>
      <c r="H13" s="222" t="s">
        <v>202</v>
      </c>
      <c r="I13" s="222" t="s">
        <v>125</v>
      </c>
      <c r="J13" s="222" t="s">
        <v>124</v>
      </c>
      <c r="K13" s="222" t="s">
        <v>123</v>
      </c>
      <c r="L13" s="508" t="s">
        <v>236</v>
      </c>
      <c r="M13" s="509"/>
      <c r="N13" s="222" t="s">
        <v>209</v>
      </c>
    </row>
    <row r="14" spans="1:14" ht="15.75" customHeight="1" x14ac:dyDescent="0.2">
      <c r="A14" s="35"/>
      <c r="B14" s="73"/>
      <c r="C14" s="72"/>
      <c r="D14" s="73"/>
      <c r="E14" s="165" t="s">
        <v>327</v>
      </c>
      <c r="F14" s="360">
        <v>23</v>
      </c>
      <c r="G14" s="360">
        <v>60</v>
      </c>
      <c r="H14" s="360">
        <v>19</v>
      </c>
      <c r="I14" s="360">
        <v>11</v>
      </c>
      <c r="J14" s="360">
        <v>1049</v>
      </c>
      <c r="K14" s="360">
        <v>122</v>
      </c>
      <c r="L14" s="361"/>
      <c r="M14" s="362">
        <v>129</v>
      </c>
      <c r="N14" s="360">
        <v>869</v>
      </c>
    </row>
    <row r="15" spans="1:14" ht="15.75" customHeight="1" x14ac:dyDescent="0.2">
      <c r="A15" s="132"/>
      <c r="B15" s="73"/>
      <c r="C15" s="72"/>
      <c r="D15" s="73"/>
      <c r="E15" s="165" t="s">
        <v>294</v>
      </c>
      <c r="F15" s="360">
        <v>20</v>
      </c>
      <c r="G15" s="360">
        <v>56</v>
      </c>
      <c r="H15" s="360">
        <v>10</v>
      </c>
      <c r="I15" s="360">
        <v>12</v>
      </c>
      <c r="J15" s="360">
        <v>978</v>
      </c>
      <c r="K15" s="360">
        <v>109</v>
      </c>
      <c r="L15" s="512">
        <v>137</v>
      </c>
      <c r="M15" s="513"/>
      <c r="N15" s="360">
        <v>958</v>
      </c>
    </row>
    <row r="16" spans="1:14" ht="15.75" customHeight="1" x14ac:dyDescent="0.2">
      <c r="A16" s="35"/>
      <c r="B16" s="73"/>
      <c r="C16" s="72"/>
      <c r="D16" s="73"/>
      <c r="E16" s="165">
        <v>2</v>
      </c>
      <c r="F16" s="360">
        <v>38</v>
      </c>
      <c r="G16" s="360">
        <v>52</v>
      </c>
      <c r="H16" s="360">
        <v>9</v>
      </c>
      <c r="I16" s="360">
        <v>4</v>
      </c>
      <c r="J16" s="360">
        <v>1076</v>
      </c>
      <c r="K16" s="360">
        <v>87</v>
      </c>
      <c r="L16" s="512">
        <v>226</v>
      </c>
      <c r="M16" s="513"/>
      <c r="N16" s="360">
        <v>1341</v>
      </c>
    </row>
    <row r="17" spans="1:14" ht="12" customHeight="1" x14ac:dyDescent="0.2">
      <c r="A17" s="56"/>
      <c r="E17" s="510" t="s">
        <v>168</v>
      </c>
      <c r="F17" s="511"/>
      <c r="G17" s="511"/>
      <c r="H17" s="511"/>
      <c r="I17" s="511"/>
      <c r="J17" s="511"/>
      <c r="K17" s="511"/>
      <c r="L17" s="511"/>
      <c r="M17" s="162"/>
      <c r="N17" s="162" t="s">
        <v>84</v>
      </c>
    </row>
    <row r="18" spans="1:14" ht="12" customHeight="1" x14ac:dyDescent="0.2">
      <c r="A18" s="56"/>
      <c r="E18" s="506"/>
      <c r="F18" s="507"/>
      <c r="G18" s="507"/>
      <c r="H18" s="507"/>
      <c r="I18" s="507"/>
      <c r="J18" s="507"/>
      <c r="K18" s="507"/>
      <c r="L18" s="507"/>
    </row>
    <row r="19" spans="1:14" ht="12.75" customHeight="1" x14ac:dyDescent="0.2">
      <c r="A19" s="55"/>
    </row>
  </sheetData>
  <mergeCells count="5">
    <mergeCell ref="E18:L18"/>
    <mergeCell ref="L13:M13"/>
    <mergeCell ref="E17:L17"/>
    <mergeCell ref="L16:M16"/>
    <mergeCell ref="L15:M15"/>
  </mergeCells>
  <phoneticPr fontId="2"/>
  <pageMargins left="0.31496062992125984" right="0.31496062992125984" top="0.39370078740157483" bottom="0.39370078740157483" header="0" footer="0"/>
  <pageSetup paperSize="153" scale="200" orientation="portrait" horizontalDpi="1200" verticalDpi="1200" r:id="rId1"/>
  <headerFooter alignWithMargins="0"/>
  <colBreaks count="1" manualBreakCount="1">
    <brk id="4" max="17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tabColor rgb="FFFF0000"/>
  </sheetPr>
  <dimension ref="A1:O26"/>
  <sheetViews>
    <sheetView showGridLines="0" view="pageBreakPreview" zoomScale="130" zoomScaleNormal="160" zoomScaleSheetLayoutView="130" workbookViewId="0">
      <selection activeCell="V8" sqref="V8"/>
    </sheetView>
  </sheetViews>
  <sheetFormatPr defaultColWidth="2.88671875" defaultRowHeight="12.75" customHeight="1" x14ac:dyDescent="0.2"/>
  <cols>
    <col min="1" max="1" width="3.88671875" style="1" customWidth="1"/>
    <col min="2" max="2" width="1" style="1" customWidth="1"/>
    <col min="3" max="3" width="1.88671875" style="1" customWidth="1"/>
    <col min="4" max="15" width="3" style="1" customWidth="1"/>
    <col min="16" max="16384" width="2.88671875" style="1"/>
  </cols>
  <sheetData>
    <row r="1" spans="1:15" s="7" customFormat="1" ht="17.100000000000001" customHeight="1" x14ac:dyDescent="0.2">
      <c r="A1" s="15" t="s">
        <v>322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261"/>
      <c r="M1" s="261"/>
      <c r="N1" s="261"/>
      <c r="O1" s="261"/>
    </row>
    <row r="2" spans="1:15" s="7" customFormat="1" ht="12" customHeight="1" x14ac:dyDescent="0.2">
      <c r="A2" s="143"/>
      <c r="B2" s="9"/>
      <c r="C2" s="9"/>
      <c r="D2" s="9"/>
      <c r="E2" s="9"/>
      <c r="F2" s="9"/>
      <c r="G2" s="9"/>
      <c r="H2" s="9"/>
      <c r="I2" s="9"/>
      <c r="J2" s="9"/>
      <c r="K2" s="9"/>
      <c r="L2" s="262"/>
      <c r="M2" s="262"/>
      <c r="N2" s="262"/>
      <c r="O2" s="99" t="s">
        <v>333</v>
      </c>
    </row>
    <row r="3" spans="1:15" s="7" customFormat="1" ht="12.75" customHeight="1" x14ac:dyDescent="0.2">
      <c r="A3" s="263"/>
      <c r="B3" s="263"/>
      <c r="C3" s="263"/>
      <c r="D3" s="263"/>
      <c r="E3" s="263"/>
      <c r="F3" s="263"/>
      <c r="G3" s="263"/>
      <c r="H3" s="263"/>
      <c r="I3" s="264"/>
      <c r="J3" s="264"/>
      <c r="K3" s="264"/>
      <c r="L3" s="264"/>
      <c r="M3" s="264"/>
      <c r="N3" s="263"/>
      <c r="O3" s="263"/>
    </row>
    <row r="4" spans="1:15" s="7" customFormat="1" ht="27.75" customHeight="1" x14ac:dyDescent="0.2">
      <c r="A4" s="263"/>
      <c r="B4" s="263"/>
      <c r="C4" s="263"/>
      <c r="D4" s="263"/>
      <c r="E4" s="263"/>
      <c r="F4" s="263"/>
      <c r="G4" s="263"/>
      <c r="H4" s="263"/>
      <c r="I4" s="265"/>
      <c r="J4" s="265"/>
      <c r="K4" s="266"/>
      <c r="L4" s="266"/>
      <c r="M4" s="266"/>
      <c r="N4" s="267"/>
      <c r="O4" s="267"/>
    </row>
    <row r="5" spans="1:15" s="7" customFormat="1" ht="27.75" customHeight="1" x14ac:dyDescent="0.2">
      <c r="A5" s="263"/>
      <c r="B5" s="263"/>
      <c r="C5" s="263"/>
      <c r="D5" s="263"/>
      <c r="E5" s="263"/>
      <c r="F5" s="263"/>
      <c r="G5" s="263"/>
      <c r="H5" s="263"/>
      <c r="I5" s="265"/>
      <c r="J5" s="265"/>
      <c r="K5" s="266"/>
      <c r="L5" s="266"/>
      <c r="M5" s="266"/>
      <c r="N5" s="268"/>
      <c r="O5" s="267"/>
    </row>
    <row r="6" spans="1:15" s="7" customFormat="1" ht="27.75" customHeight="1" x14ac:dyDescent="0.2">
      <c r="A6" s="263"/>
      <c r="B6" s="263"/>
      <c r="C6" s="263"/>
      <c r="D6" s="269"/>
      <c r="E6" s="263"/>
      <c r="F6" s="263"/>
      <c r="G6" s="263"/>
      <c r="H6" s="263"/>
      <c r="I6" s="265"/>
      <c r="J6" s="265"/>
      <c r="K6" s="266"/>
      <c r="L6" s="266"/>
      <c r="M6" s="266"/>
      <c r="N6" s="268"/>
      <c r="O6" s="267"/>
    </row>
    <row r="7" spans="1:15" s="7" customFormat="1" ht="27.75" customHeight="1" x14ac:dyDescent="0.2">
      <c r="A7" s="263"/>
      <c r="B7" s="263"/>
      <c r="C7" s="263"/>
      <c r="D7" s="263"/>
      <c r="E7" s="263"/>
      <c r="F7" s="263"/>
      <c r="G7" s="263"/>
      <c r="H7" s="263"/>
      <c r="I7" s="265"/>
      <c r="J7" s="265"/>
      <c r="K7" s="266"/>
      <c r="L7" s="266"/>
      <c r="M7" s="266"/>
      <c r="N7" s="267"/>
      <c r="O7" s="267"/>
    </row>
    <row r="8" spans="1:15" s="7" customFormat="1" ht="27.75" customHeight="1" x14ac:dyDescent="0.2">
      <c r="A8" s="263"/>
      <c r="B8" s="263"/>
      <c r="C8" s="263"/>
      <c r="D8" s="263"/>
      <c r="E8" s="263"/>
      <c r="F8" s="263"/>
      <c r="G8" s="263"/>
      <c r="H8" s="263"/>
      <c r="I8" s="265"/>
      <c r="J8" s="265"/>
      <c r="K8" s="266"/>
      <c r="L8" s="266"/>
      <c r="M8" s="266"/>
      <c r="N8" s="268"/>
      <c r="O8" s="267"/>
    </row>
    <row r="9" spans="1:15" s="7" customFormat="1" ht="27.75" customHeight="1" x14ac:dyDescent="0.2">
      <c r="A9" s="263"/>
      <c r="B9" s="263"/>
      <c r="C9" s="263"/>
      <c r="D9" s="263"/>
      <c r="E9" s="263"/>
      <c r="F9" s="263"/>
      <c r="G9" s="263"/>
      <c r="H9" s="263"/>
      <c r="I9" s="265"/>
      <c r="J9" s="265"/>
      <c r="K9" s="266"/>
      <c r="L9" s="266"/>
      <c r="M9" s="266"/>
      <c r="N9" s="270"/>
      <c r="O9" s="270"/>
    </row>
    <row r="10" spans="1:15" s="7" customFormat="1" ht="12" customHeight="1" x14ac:dyDescent="0.2">
      <c r="A10" s="270"/>
      <c r="B10" s="271"/>
      <c r="C10" s="271"/>
      <c r="D10" s="271"/>
      <c r="E10" s="265"/>
      <c r="F10" s="265"/>
      <c r="G10" s="265"/>
      <c r="H10" s="265"/>
      <c r="I10" s="266"/>
      <c r="J10" s="266"/>
      <c r="K10" s="272"/>
      <c r="L10" s="273"/>
      <c r="M10" s="273"/>
      <c r="N10" s="273"/>
      <c r="O10" s="273"/>
    </row>
    <row r="11" spans="1:15" s="7" customFormat="1" ht="21" customHeight="1" x14ac:dyDescent="0.2">
      <c r="A11" s="270"/>
      <c r="B11" s="274"/>
      <c r="C11" s="274"/>
      <c r="D11" s="271"/>
      <c r="E11" s="265"/>
      <c r="F11" s="265"/>
      <c r="G11" s="265"/>
      <c r="H11" s="265"/>
      <c r="I11" s="266"/>
      <c r="J11" s="266"/>
      <c r="K11" s="272"/>
      <c r="L11" s="273"/>
      <c r="M11" s="273"/>
      <c r="N11" s="273"/>
      <c r="O11" s="273"/>
    </row>
    <row r="12" spans="1:15" s="7" customFormat="1" ht="21.75" customHeight="1" x14ac:dyDescent="0.2">
      <c r="A12" s="518" t="s">
        <v>134</v>
      </c>
      <c r="B12" s="519"/>
      <c r="C12" s="520"/>
      <c r="D12" s="275">
        <v>4</v>
      </c>
      <c r="E12" s="275">
        <v>5</v>
      </c>
      <c r="F12" s="275">
        <v>6</v>
      </c>
      <c r="G12" s="275">
        <v>7</v>
      </c>
      <c r="H12" s="275">
        <v>8</v>
      </c>
      <c r="I12" s="275">
        <v>9</v>
      </c>
      <c r="J12" s="275">
        <v>10</v>
      </c>
      <c r="K12" s="275">
        <v>11</v>
      </c>
      <c r="L12" s="275">
        <v>12</v>
      </c>
      <c r="M12" s="275">
        <v>1</v>
      </c>
      <c r="N12" s="275">
        <v>2</v>
      </c>
      <c r="O12" s="275">
        <v>3</v>
      </c>
    </row>
    <row r="13" spans="1:15" s="7" customFormat="1" ht="25.5" customHeight="1" x14ac:dyDescent="0.2">
      <c r="A13" s="514" t="s">
        <v>133</v>
      </c>
      <c r="B13" s="515"/>
      <c r="C13" s="521"/>
      <c r="D13" s="363">
        <v>0.01</v>
      </c>
      <c r="E13" s="363">
        <v>7.0000000000000001E-3</v>
      </c>
      <c r="F13" s="363">
        <v>8.0000000000000002E-3</v>
      </c>
      <c r="G13" s="363">
        <v>8.0000000000000002E-3</v>
      </c>
      <c r="H13" s="363">
        <v>8.0000000000000002E-3</v>
      </c>
      <c r="I13" s="363">
        <v>8.0000000000000002E-3</v>
      </c>
      <c r="J13" s="363">
        <v>1.2E-2</v>
      </c>
      <c r="K13" s="363">
        <v>1.4999999999999999E-2</v>
      </c>
      <c r="L13" s="363">
        <v>1.7999999999999999E-2</v>
      </c>
      <c r="M13" s="363">
        <v>1.7999999999999999E-2</v>
      </c>
      <c r="N13" s="363">
        <v>1.6E-2</v>
      </c>
      <c r="O13" s="363">
        <v>1.4999999999999999E-2</v>
      </c>
    </row>
    <row r="14" spans="1:15" s="7" customFormat="1" ht="25.5" customHeight="1" x14ac:dyDescent="0.2">
      <c r="A14" s="514" t="s">
        <v>132</v>
      </c>
      <c r="B14" s="522"/>
      <c r="C14" s="516"/>
      <c r="D14" s="364">
        <v>1E-3</v>
      </c>
      <c r="E14" s="363">
        <v>1E-3</v>
      </c>
      <c r="F14" s="363">
        <v>1E-3</v>
      </c>
      <c r="G14" s="363">
        <v>1E-3</v>
      </c>
      <c r="H14" s="363">
        <v>1E-3</v>
      </c>
      <c r="I14" s="363">
        <v>1E-3</v>
      </c>
      <c r="J14" s="363">
        <v>2E-3</v>
      </c>
      <c r="K14" s="363">
        <v>3.0000000000000001E-3</v>
      </c>
      <c r="L14" s="363">
        <v>4.0000000000000001E-3</v>
      </c>
      <c r="M14" s="363">
        <v>5.0000000000000001E-3</v>
      </c>
      <c r="N14" s="363">
        <v>3.0000000000000001E-3</v>
      </c>
      <c r="O14" s="363">
        <v>2E-3</v>
      </c>
    </row>
    <row r="15" spans="1:15" s="7" customFormat="1" ht="25.5" customHeight="1" x14ac:dyDescent="0.2">
      <c r="A15" s="514" t="s">
        <v>131</v>
      </c>
      <c r="B15" s="522"/>
      <c r="C15" s="517"/>
      <c r="D15" s="363">
        <v>8.9999999999999993E-3</v>
      </c>
      <c r="E15" s="363">
        <v>7.0000000000000001E-3</v>
      </c>
      <c r="F15" s="363">
        <v>7.0000000000000001E-3</v>
      </c>
      <c r="G15" s="363">
        <v>6.0000000000000001E-3</v>
      </c>
      <c r="H15" s="363">
        <v>6.0000000000000001E-3</v>
      </c>
      <c r="I15" s="363">
        <v>7.0000000000000001E-3</v>
      </c>
      <c r="J15" s="363">
        <v>0.01</v>
      </c>
      <c r="K15" s="363">
        <v>1.2E-2</v>
      </c>
      <c r="L15" s="363">
        <v>1.4E-2</v>
      </c>
      <c r="M15" s="363">
        <v>1.4E-2</v>
      </c>
      <c r="N15" s="363">
        <v>1.2999999999999999E-2</v>
      </c>
      <c r="O15" s="363">
        <v>1.2999999999999999E-2</v>
      </c>
    </row>
    <row r="16" spans="1:15" s="7" customFormat="1" ht="25.5" customHeight="1" x14ac:dyDescent="0.2">
      <c r="A16" s="514" t="s">
        <v>130</v>
      </c>
      <c r="B16" s="515"/>
      <c r="C16" s="516"/>
      <c r="D16" s="363">
        <v>5.3999999999999999E-2</v>
      </c>
      <c r="E16" s="363">
        <v>5.2999999999999999E-2</v>
      </c>
      <c r="F16" s="363">
        <v>5.1999999999999998E-2</v>
      </c>
      <c r="G16" s="363">
        <v>3.1E-2</v>
      </c>
      <c r="H16" s="363">
        <v>5.1999999999999998E-2</v>
      </c>
      <c r="I16" s="363">
        <v>3.7999999999999999E-2</v>
      </c>
      <c r="J16" s="363">
        <v>3.9E-2</v>
      </c>
      <c r="K16" s="363">
        <v>3.4000000000000002E-2</v>
      </c>
      <c r="L16" s="363">
        <v>3.2000000000000001E-2</v>
      </c>
      <c r="M16" s="363">
        <v>3.2000000000000001E-2</v>
      </c>
      <c r="N16" s="363">
        <v>4.1000000000000002E-2</v>
      </c>
      <c r="O16" s="363">
        <v>4.5999999999999999E-2</v>
      </c>
    </row>
    <row r="17" spans="1:15" s="7" customFormat="1" ht="25.5" customHeight="1" x14ac:dyDescent="0.2">
      <c r="A17" s="514" t="s">
        <v>162</v>
      </c>
      <c r="B17" s="515"/>
      <c r="C17" s="517"/>
      <c r="D17" s="363">
        <v>1.4999999999999999E-2</v>
      </c>
      <c r="E17" s="363">
        <v>1.6E-2</v>
      </c>
      <c r="F17" s="363">
        <v>1.7000000000000001E-2</v>
      </c>
      <c r="G17" s="363">
        <v>1.4999999999999999E-2</v>
      </c>
      <c r="H17" s="363">
        <v>2.1000000000000001E-2</v>
      </c>
      <c r="I17" s="363">
        <v>1.2999999999999999E-2</v>
      </c>
      <c r="J17" s="363">
        <v>1.2E-2</v>
      </c>
      <c r="K17" s="363">
        <v>1.4999999999999999E-2</v>
      </c>
      <c r="L17" s="363">
        <v>1.2E-2</v>
      </c>
      <c r="M17" s="363">
        <v>1.4E-2</v>
      </c>
      <c r="N17" s="363">
        <v>1.4999999999999999E-2</v>
      </c>
      <c r="O17" s="363">
        <v>0.02</v>
      </c>
    </row>
    <row r="18" spans="1:15" s="7" customFormat="1" ht="12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318" t="s">
        <v>320</v>
      </c>
    </row>
    <row r="19" spans="1:15" s="7" customFormat="1" ht="12.75" customHeight="1" x14ac:dyDescent="0.2">
      <c r="A19" s="10"/>
      <c r="B19" s="9"/>
      <c r="C19" s="9"/>
      <c r="D19" s="9"/>
      <c r="E19" s="9"/>
      <c r="F19" s="9"/>
      <c r="G19" s="10"/>
      <c r="H19" s="9"/>
      <c r="M19" s="98"/>
    </row>
    <row r="20" spans="1:15" s="7" customFormat="1" ht="12.75" customHeight="1" x14ac:dyDescent="0.2">
      <c r="A20" s="10"/>
      <c r="B20" s="9"/>
      <c r="C20" s="9"/>
      <c r="D20" s="9"/>
      <c r="E20" s="9"/>
      <c r="F20" s="9"/>
      <c r="G20" s="10"/>
      <c r="H20" s="9"/>
      <c r="M20" s="98"/>
    </row>
    <row r="21" spans="1:15" s="7" customFormat="1" ht="12.75" customHeight="1" x14ac:dyDescent="0.2">
      <c r="A21" s="10"/>
      <c r="B21" s="9"/>
      <c r="C21" s="9"/>
      <c r="D21" s="9"/>
      <c r="E21" s="9"/>
      <c r="F21" s="9"/>
      <c r="G21" s="10"/>
      <c r="H21" s="9"/>
      <c r="M21" s="98"/>
    </row>
    <row r="22" spans="1:15" s="7" customFormat="1" ht="12.75" customHeight="1" x14ac:dyDescent="0.2">
      <c r="A22" s="10"/>
      <c r="B22" s="9"/>
      <c r="C22" s="9"/>
      <c r="D22" s="9"/>
      <c r="E22" s="9"/>
      <c r="F22" s="9"/>
      <c r="G22" s="10"/>
      <c r="H22" s="9"/>
      <c r="M22" s="98"/>
    </row>
    <row r="23" spans="1:15" ht="12.75" customHeight="1" x14ac:dyDescent="0.2">
      <c r="A23" s="2"/>
      <c r="B23" s="2"/>
      <c r="C23" s="2"/>
      <c r="D23" s="2"/>
      <c r="G23" s="39"/>
      <c r="H23" s="39"/>
      <c r="I23" s="39"/>
    </row>
    <row r="24" spans="1:15" ht="12.75" customHeight="1" x14ac:dyDescent="0.2">
      <c r="A24" s="2"/>
      <c r="B24" s="2"/>
      <c r="C24" s="2"/>
      <c r="D24" s="2"/>
    </row>
    <row r="25" spans="1:15" ht="12.75" customHeight="1" x14ac:dyDescent="0.2">
      <c r="A25" s="2"/>
      <c r="B25" s="2"/>
      <c r="C25" s="2"/>
      <c r="D25" s="2"/>
    </row>
    <row r="26" spans="1:15" ht="12.75" customHeight="1" x14ac:dyDescent="0.2">
      <c r="A26" s="2"/>
      <c r="B26" s="2"/>
      <c r="C26" s="2"/>
      <c r="D26" s="2"/>
    </row>
  </sheetData>
  <mergeCells count="6">
    <mergeCell ref="A16:C16"/>
    <mergeCell ref="A17:C17"/>
    <mergeCell ref="A12:C12"/>
    <mergeCell ref="A13:C13"/>
    <mergeCell ref="A14:C14"/>
    <mergeCell ref="A15:C15"/>
  </mergeCells>
  <phoneticPr fontId="2"/>
  <pageMargins left="0.31496062992125984" right="0.31496062992125984" top="0.39370078740157483" bottom="0.39370078740157483" header="0" footer="0"/>
  <pageSetup paperSize="153" scale="200" orientation="portrait" horizontalDpi="1200" verticalDpi="12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tabColor rgb="FFFF0000"/>
  </sheetPr>
  <dimension ref="A1:N86"/>
  <sheetViews>
    <sheetView showGridLines="0" view="pageBreakPreview" zoomScale="160" zoomScaleNormal="100" zoomScaleSheetLayoutView="160" zoomScalePageLayoutView="170" workbookViewId="0">
      <selection activeCell="G11" sqref="G11"/>
    </sheetView>
  </sheetViews>
  <sheetFormatPr defaultColWidth="2.88671875" defaultRowHeight="12.75" customHeight="1" x14ac:dyDescent="0.2"/>
  <cols>
    <col min="1" max="1" width="14.6640625" style="83" customWidth="1"/>
    <col min="2" max="2" width="29.6640625" style="83" customWidth="1"/>
    <col min="3" max="5" width="6" style="83" customWidth="1"/>
    <col min="6" max="6" width="6.88671875" style="83" customWidth="1"/>
    <col min="7" max="7" width="8.109375" style="83" customWidth="1"/>
    <col min="8" max="8" width="7.88671875" style="83" customWidth="1"/>
    <col min="9" max="14" width="3.33203125" style="83" customWidth="1"/>
    <col min="15" max="16384" width="2.88671875" style="83"/>
  </cols>
  <sheetData>
    <row r="1" spans="1:14" ht="17.100000000000001" customHeight="1" x14ac:dyDescent="0.15">
      <c r="A1" s="15" t="s">
        <v>144</v>
      </c>
      <c r="B1" s="31"/>
      <c r="C1" s="31"/>
      <c r="D1" s="103" t="s">
        <v>143</v>
      </c>
      <c r="E1" s="103" t="s">
        <v>142</v>
      </c>
      <c r="F1" s="103" t="s">
        <v>141</v>
      </c>
      <c r="G1" s="103" t="s">
        <v>140</v>
      </c>
      <c r="H1" s="104" t="s">
        <v>100</v>
      </c>
      <c r="I1" s="31"/>
      <c r="J1" s="31"/>
      <c r="K1" s="31"/>
      <c r="L1" s="31"/>
      <c r="M1" s="31"/>
    </row>
    <row r="2" spans="1:14" ht="17.100000000000001" customHeight="1" x14ac:dyDescent="0.15">
      <c r="A2" s="116" t="s">
        <v>196</v>
      </c>
      <c r="B2" s="31"/>
      <c r="C2" s="31"/>
      <c r="D2" s="136">
        <v>2632</v>
      </c>
      <c r="E2" s="136">
        <v>1822</v>
      </c>
      <c r="F2" s="137">
        <v>967</v>
      </c>
      <c r="G2" s="137">
        <v>712</v>
      </c>
      <c r="H2" s="138">
        <f>SUM(D2:G2)</f>
        <v>6133</v>
      </c>
      <c r="I2" s="83" t="s">
        <v>334</v>
      </c>
      <c r="J2" s="31"/>
      <c r="K2" s="31"/>
      <c r="L2" s="31"/>
      <c r="M2" s="31"/>
    </row>
    <row r="3" spans="1:14" s="90" customFormat="1" ht="12" customHeight="1" x14ac:dyDescent="0.2">
      <c r="B3" s="8" t="s">
        <v>332</v>
      </c>
      <c r="C3" s="97"/>
      <c r="D3" s="365">
        <f>D2/H2*100</f>
        <v>42.915375835643246</v>
      </c>
      <c r="E3" s="365">
        <f>E2/H2*100</f>
        <v>29.708136311756071</v>
      </c>
      <c r="F3" s="365">
        <f>F2/H2*100</f>
        <v>15.767161258764062</v>
      </c>
      <c r="G3" s="365">
        <f>G2/H2*100</f>
        <v>11.609326593836622</v>
      </c>
      <c r="H3" s="139">
        <f>SUM(D3:G3)</f>
        <v>100</v>
      </c>
      <c r="I3" s="31" t="s">
        <v>204</v>
      </c>
      <c r="J3" s="97"/>
      <c r="K3" s="97"/>
      <c r="L3" s="97"/>
      <c r="M3" s="97"/>
    </row>
    <row r="4" spans="1:14" s="90" customFormat="1" ht="17.850000000000001" customHeight="1" x14ac:dyDescent="0.2">
      <c r="A4" s="25" t="s">
        <v>24</v>
      </c>
      <c r="B4" s="96" t="s">
        <v>203</v>
      </c>
      <c r="C4" s="95"/>
      <c r="D4" s="130"/>
      <c r="E4" s="130"/>
      <c r="F4" s="128"/>
      <c r="G4" s="129"/>
      <c r="H4" s="131"/>
      <c r="I4" s="94"/>
      <c r="J4" s="94"/>
      <c r="K4" s="94"/>
      <c r="L4" s="94"/>
      <c r="M4" s="94"/>
      <c r="N4" s="94"/>
    </row>
    <row r="5" spans="1:14" s="90" customFormat="1" ht="17.850000000000001" customHeight="1" x14ac:dyDescent="0.2">
      <c r="A5" s="25" t="s">
        <v>23</v>
      </c>
      <c r="B5" s="92" t="s">
        <v>139</v>
      </c>
      <c r="C5" s="91"/>
      <c r="D5" s="11"/>
      <c r="E5" s="11"/>
      <c r="F5" s="11"/>
      <c r="G5" s="11"/>
      <c r="H5" s="11"/>
      <c r="I5" s="93"/>
      <c r="J5" s="93"/>
      <c r="K5" s="93"/>
      <c r="L5" s="93"/>
      <c r="M5" s="93"/>
      <c r="N5" s="93"/>
    </row>
    <row r="6" spans="1:14" s="90" customFormat="1" ht="17.850000000000001" customHeight="1" x14ac:dyDescent="0.2">
      <c r="A6" s="102" t="s">
        <v>138</v>
      </c>
      <c r="B6" s="101" t="s">
        <v>290</v>
      </c>
      <c r="C6" s="91"/>
      <c r="D6" s="11"/>
      <c r="E6" s="11"/>
      <c r="F6" s="11"/>
      <c r="G6" s="11"/>
      <c r="H6" s="11"/>
      <c r="I6" s="11"/>
      <c r="J6" s="11"/>
      <c r="K6" s="22"/>
      <c r="L6" s="22"/>
      <c r="M6" s="22"/>
      <c r="N6" s="21"/>
    </row>
    <row r="7" spans="1:14" s="90" customFormat="1" ht="17.850000000000001" customHeight="1" x14ac:dyDescent="0.2">
      <c r="A7" s="25" t="s">
        <v>137</v>
      </c>
      <c r="B7" s="301" t="s">
        <v>273</v>
      </c>
      <c r="C7" s="302"/>
      <c r="D7" s="297"/>
      <c r="E7" s="297"/>
      <c r="F7" s="297"/>
      <c r="G7" s="297"/>
      <c r="H7" s="297"/>
      <c r="I7" s="297"/>
      <c r="J7" s="297"/>
      <c r="K7" s="22"/>
      <c r="L7" s="22"/>
      <c r="M7" s="22"/>
      <c r="N7" s="21"/>
    </row>
    <row r="8" spans="1:14" s="90" customFormat="1" ht="60" customHeight="1" x14ac:dyDescent="0.15">
      <c r="A8" s="25" t="s">
        <v>136</v>
      </c>
      <c r="B8" s="296" t="s">
        <v>321</v>
      </c>
      <c r="C8" s="302"/>
      <c r="D8" s="300"/>
      <c r="E8" s="300"/>
      <c r="F8" s="300"/>
      <c r="G8" s="300"/>
      <c r="H8" s="300"/>
      <c r="I8" s="297"/>
      <c r="J8" s="297"/>
      <c r="K8" s="22"/>
      <c r="L8" s="22"/>
      <c r="M8" s="22"/>
      <c r="N8" s="21"/>
    </row>
    <row r="9" spans="1:14" s="84" customFormat="1" ht="12" customHeight="1" x14ac:dyDescent="0.15">
      <c r="B9" s="162" t="s">
        <v>135</v>
      </c>
      <c r="C9" s="300"/>
      <c r="D9" s="300"/>
      <c r="E9" s="300"/>
      <c r="F9" s="300"/>
      <c r="G9" s="300"/>
      <c r="H9" s="300"/>
      <c r="I9" s="300"/>
      <c r="J9" s="300"/>
    </row>
    <row r="10" spans="1:14" s="84" customFormat="1" ht="12.75" customHeight="1" x14ac:dyDescent="0.15">
      <c r="B10" s="300"/>
      <c r="C10" s="300"/>
      <c r="D10" s="300"/>
      <c r="E10" s="300"/>
      <c r="F10" s="300"/>
      <c r="G10" s="300"/>
      <c r="H10" s="300"/>
      <c r="I10" s="300"/>
      <c r="J10" s="300"/>
    </row>
    <row r="11" spans="1:14" s="84" customFormat="1" ht="12.75" customHeight="1" x14ac:dyDescent="0.15">
      <c r="B11" s="300"/>
      <c r="C11" s="300"/>
      <c r="D11" s="300"/>
      <c r="E11" s="300"/>
      <c r="F11" s="300"/>
      <c r="G11" s="300"/>
      <c r="H11" s="300"/>
      <c r="I11" s="300"/>
      <c r="J11" s="300"/>
    </row>
    <row r="12" spans="1:14" s="84" customFormat="1" ht="12.75" customHeight="1" x14ac:dyDescent="0.15">
      <c r="B12" s="300"/>
      <c r="C12" s="300"/>
      <c r="D12" s="300"/>
      <c r="E12" s="300"/>
      <c r="F12" s="300"/>
      <c r="G12" s="300"/>
      <c r="H12" s="300"/>
      <c r="I12" s="300"/>
      <c r="J12" s="300"/>
    </row>
    <row r="13" spans="1:14" s="84" customFormat="1" ht="12.75" customHeight="1" x14ac:dyDescent="0.15">
      <c r="B13" s="300"/>
      <c r="C13" s="300"/>
      <c r="D13" s="300"/>
      <c r="E13" s="300"/>
      <c r="F13" s="300"/>
      <c r="G13" s="300"/>
      <c r="H13" s="300"/>
      <c r="I13" s="300"/>
      <c r="J13" s="300"/>
    </row>
    <row r="14" spans="1:14" s="84" customFormat="1" ht="12.75" customHeight="1" x14ac:dyDescent="0.15"/>
    <row r="15" spans="1:14" s="84" customFormat="1" ht="12.75" customHeight="1" x14ac:dyDescent="0.15"/>
    <row r="16" spans="1:14" s="84" customFormat="1" ht="12.75" customHeight="1" x14ac:dyDescent="0.15"/>
    <row r="17" s="84" customFormat="1" ht="12.75" customHeight="1" x14ac:dyDescent="0.15"/>
    <row r="18" s="84" customFormat="1" ht="12.75" customHeight="1" x14ac:dyDescent="0.15"/>
    <row r="19" s="84" customFormat="1" ht="12.75" customHeight="1" x14ac:dyDescent="0.15"/>
    <row r="20" s="84" customFormat="1" ht="12.75" customHeight="1" x14ac:dyDescent="0.15"/>
    <row r="21" s="84" customFormat="1" ht="12.75" customHeight="1" x14ac:dyDescent="0.15"/>
    <row r="22" s="84" customFormat="1" ht="12.75" customHeight="1" x14ac:dyDescent="0.15"/>
    <row r="23" s="84" customFormat="1" ht="12.75" customHeight="1" x14ac:dyDescent="0.15"/>
    <row r="24" s="84" customFormat="1" ht="12.75" customHeight="1" x14ac:dyDescent="0.15"/>
    <row r="25" s="84" customFormat="1" ht="12.75" customHeight="1" x14ac:dyDescent="0.15"/>
    <row r="26" s="84" customFormat="1" ht="12.75" customHeight="1" x14ac:dyDescent="0.15"/>
    <row r="27" s="84" customFormat="1" ht="12.75" customHeight="1" x14ac:dyDescent="0.15"/>
    <row r="28" s="84" customFormat="1" ht="12.75" customHeight="1" x14ac:dyDescent="0.15"/>
    <row r="29" s="84" customFormat="1" ht="12.75" customHeight="1" x14ac:dyDescent="0.15"/>
    <row r="30" s="84" customFormat="1" ht="12.75" customHeight="1" x14ac:dyDescent="0.15"/>
    <row r="31" s="84" customFormat="1" ht="12.75" customHeight="1" x14ac:dyDescent="0.15"/>
    <row r="32" s="84" customFormat="1" ht="12.75" customHeight="1" x14ac:dyDescent="0.15"/>
    <row r="33" s="84" customFormat="1" ht="12.75" customHeight="1" x14ac:dyDescent="0.15"/>
    <row r="34" s="84" customFormat="1" ht="12.75" customHeight="1" x14ac:dyDescent="0.15"/>
    <row r="35" s="84" customFormat="1" ht="12.75" customHeight="1" x14ac:dyDescent="0.15"/>
    <row r="36" s="84" customFormat="1" ht="12.75" customHeight="1" x14ac:dyDescent="0.15"/>
    <row r="37" s="84" customFormat="1" ht="12.75" customHeight="1" x14ac:dyDescent="0.15"/>
    <row r="38" s="84" customFormat="1" ht="12.75" customHeight="1" x14ac:dyDescent="0.15"/>
    <row r="39" s="84" customFormat="1" ht="12.75" customHeight="1" x14ac:dyDescent="0.15"/>
    <row r="40" s="84" customFormat="1" ht="12.75" customHeight="1" x14ac:dyDescent="0.15"/>
    <row r="41" s="84" customFormat="1" ht="12.75" customHeight="1" x14ac:dyDescent="0.15"/>
    <row r="42" s="84" customFormat="1" ht="12.75" customHeight="1" x14ac:dyDescent="0.15"/>
    <row r="43" s="84" customFormat="1" ht="12.75" customHeight="1" x14ac:dyDescent="0.15"/>
    <row r="44" s="84" customFormat="1" ht="12.75" customHeight="1" x14ac:dyDescent="0.15"/>
    <row r="45" s="84" customFormat="1" ht="12.75" customHeight="1" x14ac:dyDescent="0.15"/>
    <row r="46" s="84" customFormat="1" ht="12.75" customHeight="1" x14ac:dyDescent="0.15"/>
    <row r="47" s="84" customFormat="1" ht="12.75" customHeight="1" x14ac:dyDescent="0.15"/>
    <row r="48" s="84" customFormat="1" ht="12.75" customHeight="1" x14ac:dyDescent="0.15"/>
    <row r="49" s="84" customFormat="1" ht="12.75" customHeight="1" x14ac:dyDescent="0.15"/>
    <row r="50" s="84" customFormat="1" ht="12.75" customHeight="1" x14ac:dyDescent="0.15"/>
    <row r="51" s="84" customFormat="1" ht="12.75" customHeight="1" x14ac:dyDescent="0.15"/>
    <row r="52" s="84" customFormat="1" ht="12.75" customHeight="1" x14ac:dyDescent="0.15"/>
    <row r="53" s="84" customFormat="1" ht="12.75" customHeight="1" x14ac:dyDescent="0.15"/>
    <row r="54" s="84" customFormat="1" ht="12.75" customHeight="1" x14ac:dyDescent="0.15"/>
    <row r="55" s="84" customFormat="1" ht="12.75" customHeight="1" x14ac:dyDescent="0.15"/>
    <row r="56" s="84" customFormat="1" ht="12.75" customHeight="1" x14ac:dyDescent="0.15"/>
    <row r="57" s="84" customFormat="1" ht="12.75" customHeight="1" x14ac:dyDescent="0.15"/>
    <row r="58" s="84" customFormat="1" ht="12.75" customHeight="1" x14ac:dyDescent="0.15"/>
    <row r="59" s="84" customFormat="1" ht="12.75" customHeight="1" x14ac:dyDescent="0.15"/>
    <row r="60" s="84" customFormat="1" ht="12.75" customHeight="1" x14ac:dyDescent="0.15"/>
    <row r="61" s="84" customFormat="1" ht="12.75" customHeight="1" x14ac:dyDescent="0.15"/>
    <row r="62" s="84" customFormat="1" ht="12.75" customHeight="1" x14ac:dyDescent="0.15"/>
    <row r="63" s="84" customFormat="1" ht="12.75" customHeight="1" x14ac:dyDescent="0.15"/>
    <row r="64" s="84" customFormat="1" ht="12.75" customHeight="1" x14ac:dyDescent="0.15"/>
    <row r="65" s="84" customFormat="1" ht="12.75" customHeight="1" x14ac:dyDescent="0.15"/>
    <row r="66" s="84" customFormat="1" ht="12.75" customHeight="1" x14ac:dyDescent="0.15"/>
    <row r="67" s="84" customFormat="1" ht="12.75" customHeight="1" x14ac:dyDescent="0.15"/>
    <row r="68" s="84" customFormat="1" ht="12.75" customHeight="1" x14ac:dyDescent="0.15"/>
    <row r="69" s="84" customFormat="1" ht="12.75" customHeight="1" x14ac:dyDescent="0.15"/>
    <row r="70" s="84" customFormat="1" ht="12.75" customHeight="1" x14ac:dyDescent="0.15"/>
    <row r="71" s="84" customFormat="1" ht="12.75" customHeight="1" x14ac:dyDescent="0.15"/>
    <row r="72" s="84" customFormat="1" ht="12.75" customHeight="1" x14ac:dyDescent="0.15"/>
    <row r="73" s="84" customFormat="1" ht="12.75" customHeight="1" x14ac:dyDescent="0.15"/>
    <row r="74" s="84" customFormat="1" ht="12.75" customHeight="1" x14ac:dyDescent="0.15"/>
    <row r="75" s="84" customFormat="1" ht="12.75" customHeight="1" x14ac:dyDescent="0.15"/>
    <row r="76" s="84" customFormat="1" ht="12.75" customHeight="1" x14ac:dyDescent="0.15"/>
    <row r="77" s="84" customFormat="1" ht="12.75" customHeight="1" x14ac:dyDescent="0.15"/>
    <row r="78" s="84" customFormat="1" ht="12.75" customHeight="1" x14ac:dyDescent="0.15"/>
    <row r="79" s="84" customFormat="1" ht="12.75" customHeight="1" x14ac:dyDescent="0.15"/>
    <row r="80" s="84" customFormat="1" ht="12.75" customHeight="1" x14ac:dyDescent="0.15"/>
    <row r="81" spans="4:8" s="84" customFormat="1" ht="12.75" customHeight="1" x14ac:dyDescent="0.15"/>
    <row r="82" spans="4:8" s="84" customFormat="1" ht="12.75" customHeight="1" x14ac:dyDescent="0.15"/>
    <row r="83" spans="4:8" s="84" customFormat="1" ht="12.75" customHeight="1" x14ac:dyDescent="0.15"/>
    <row r="84" spans="4:8" s="84" customFormat="1" ht="12.75" customHeight="1" x14ac:dyDescent="0.15"/>
    <row r="85" spans="4:8" s="84" customFormat="1" ht="12.75" customHeight="1" x14ac:dyDescent="0.15"/>
    <row r="86" spans="4:8" s="84" customFormat="1" ht="12.75" customHeight="1" x14ac:dyDescent="0.15">
      <c r="D86" s="83"/>
      <c r="E86" s="83"/>
      <c r="F86" s="83"/>
      <c r="G86" s="83"/>
      <c r="H86" s="83"/>
    </row>
  </sheetData>
  <phoneticPr fontId="2"/>
  <pageMargins left="0.31496062992125984" right="0.31496062992125984" top="0.39370078740157483" bottom="0.39370078740157483" header="0" footer="0"/>
  <pageSetup paperSize="153" scale="200" orientation="portrait" horizontalDpi="1200" verticalDpi="12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tabColor rgb="FFFF0000"/>
  </sheetPr>
  <dimension ref="A1:N88"/>
  <sheetViews>
    <sheetView showGridLines="0" view="pageBreakPreview" zoomScale="145" zoomScaleNormal="130" zoomScaleSheetLayoutView="145" zoomScalePageLayoutView="190" workbookViewId="0">
      <selection activeCell="I11" sqref="I11"/>
    </sheetView>
  </sheetViews>
  <sheetFormatPr defaultColWidth="2.88671875" defaultRowHeight="12.75" customHeight="1" x14ac:dyDescent="0.2"/>
  <cols>
    <col min="1" max="1" width="2.6640625" style="83" customWidth="1"/>
    <col min="2" max="2" width="12.6640625" style="83" customWidth="1"/>
    <col min="3" max="3" width="29.6640625" style="83" customWidth="1"/>
    <col min="4" max="5" width="6" style="83" customWidth="1"/>
    <col min="6" max="6" width="6.88671875" style="83" customWidth="1"/>
    <col min="7" max="7" width="4.88671875" style="83" customWidth="1"/>
    <col min="8" max="14" width="3.33203125" style="83" customWidth="1"/>
    <col min="15" max="16384" width="2.88671875" style="83"/>
  </cols>
  <sheetData>
    <row r="1" spans="1:14" ht="17.100000000000001" customHeight="1" x14ac:dyDescent="0.2">
      <c r="A1" s="15" t="s">
        <v>149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4" ht="17.100000000000001" customHeight="1" x14ac:dyDescent="0.2">
      <c r="A2" s="116" t="s">
        <v>196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4" s="90" customFormat="1" ht="12" customHeight="1" x14ac:dyDescent="0.2">
      <c r="B3" s="9"/>
      <c r="C3" s="8" t="s">
        <v>332</v>
      </c>
      <c r="D3" s="97"/>
      <c r="E3" s="97"/>
      <c r="G3" s="97"/>
      <c r="H3" s="97"/>
      <c r="I3" s="97"/>
      <c r="J3" s="97"/>
      <c r="K3" s="97"/>
      <c r="L3" s="97"/>
      <c r="M3" s="97"/>
    </row>
    <row r="4" spans="1:14" s="90" customFormat="1" ht="17.850000000000001" customHeight="1" x14ac:dyDescent="0.2">
      <c r="A4" s="525" t="s">
        <v>24</v>
      </c>
      <c r="B4" s="526"/>
      <c r="C4" s="108" t="s">
        <v>205</v>
      </c>
      <c r="D4" s="93"/>
      <c r="E4" s="94"/>
      <c r="F4" s="94"/>
      <c r="G4" s="94"/>
      <c r="H4" s="94"/>
      <c r="I4" s="94"/>
      <c r="J4" s="94"/>
      <c r="K4" s="94"/>
      <c r="L4" s="94"/>
      <c r="M4" s="94"/>
      <c r="N4" s="94"/>
    </row>
    <row r="5" spans="1:14" s="90" customFormat="1" ht="17.850000000000001" customHeight="1" x14ac:dyDescent="0.2">
      <c r="A5" s="525" t="s">
        <v>313</v>
      </c>
      <c r="B5" s="526"/>
      <c r="C5" s="107" t="s">
        <v>314</v>
      </c>
      <c r="D5" s="11"/>
      <c r="E5" s="11"/>
      <c r="F5" s="11"/>
      <c r="G5" s="11"/>
      <c r="H5" s="11"/>
      <c r="I5" s="11"/>
      <c r="J5" s="11"/>
      <c r="K5" s="22"/>
      <c r="L5" s="22"/>
      <c r="M5" s="22"/>
      <c r="N5" s="21"/>
    </row>
    <row r="6" spans="1:14" s="90" customFormat="1" ht="17.850000000000001" customHeight="1" x14ac:dyDescent="0.2">
      <c r="A6" s="525" t="s">
        <v>23</v>
      </c>
      <c r="B6" s="526"/>
      <c r="C6" s="100" t="s">
        <v>148</v>
      </c>
      <c r="D6" s="11"/>
      <c r="E6" s="11"/>
      <c r="F6" s="11"/>
      <c r="G6" s="93"/>
      <c r="H6" s="93"/>
      <c r="I6" s="93"/>
      <c r="J6" s="93"/>
      <c r="K6" s="93"/>
      <c r="L6" s="93"/>
      <c r="M6" s="93"/>
      <c r="N6" s="93"/>
    </row>
    <row r="7" spans="1:14" s="90" customFormat="1" ht="17.850000000000001" customHeight="1" x14ac:dyDescent="0.2">
      <c r="A7" s="525" t="s">
        <v>310</v>
      </c>
      <c r="B7" s="527"/>
      <c r="C7" s="296" t="s">
        <v>147</v>
      </c>
      <c r="D7" s="297"/>
      <c r="E7" s="297"/>
      <c r="F7" s="297"/>
      <c r="G7" s="297"/>
      <c r="H7" s="297"/>
      <c r="I7" s="297"/>
      <c r="J7" s="297"/>
      <c r="K7" s="22"/>
      <c r="L7" s="22"/>
      <c r="M7" s="22"/>
      <c r="N7" s="21"/>
    </row>
    <row r="8" spans="1:14" s="90" customFormat="1" ht="33" customHeight="1" x14ac:dyDescent="0.2">
      <c r="A8" s="523" t="s">
        <v>136</v>
      </c>
      <c r="B8" s="298" t="s">
        <v>146</v>
      </c>
      <c r="C8" s="296" t="s">
        <v>211</v>
      </c>
      <c r="D8" s="297"/>
      <c r="E8" s="297"/>
      <c r="F8" s="297"/>
      <c r="G8" s="297"/>
      <c r="H8" s="297"/>
      <c r="I8" s="297"/>
      <c r="J8" s="297"/>
      <c r="K8" s="22"/>
      <c r="L8" s="22"/>
      <c r="M8" s="22"/>
      <c r="N8" s="21"/>
    </row>
    <row r="9" spans="1:14" s="90" customFormat="1" ht="17.850000000000001" customHeight="1" x14ac:dyDescent="0.2">
      <c r="A9" s="524"/>
      <c r="B9" s="298" t="s">
        <v>145</v>
      </c>
      <c r="C9" s="296" t="s">
        <v>190</v>
      </c>
      <c r="D9" s="297"/>
      <c r="E9" s="297"/>
      <c r="F9" s="297"/>
      <c r="G9" s="297"/>
      <c r="H9" s="297"/>
      <c r="I9" s="297"/>
      <c r="J9" s="297"/>
      <c r="K9" s="22"/>
      <c r="L9" s="22"/>
      <c r="M9" s="22"/>
      <c r="N9" s="21"/>
    </row>
    <row r="10" spans="1:14" s="90" customFormat="1" ht="22.5" customHeight="1" x14ac:dyDescent="0.2">
      <c r="A10" s="524"/>
      <c r="B10" s="298" t="s">
        <v>101</v>
      </c>
      <c r="C10" s="296" t="s">
        <v>191</v>
      </c>
      <c r="D10" s="297"/>
      <c r="E10" s="297"/>
      <c r="F10" s="297"/>
      <c r="G10" s="297"/>
      <c r="H10" s="297"/>
      <c r="I10" s="297"/>
      <c r="J10" s="297"/>
      <c r="K10" s="22"/>
      <c r="L10" s="22"/>
      <c r="M10" s="22"/>
      <c r="N10" s="21"/>
    </row>
    <row r="11" spans="1:14" s="84" customFormat="1" ht="12" customHeight="1" x14ac:dyDescent="0.15">
      <c r="B11" s="299"/>
      <c r="C11" s="162" t="s">
        <v>135</v>
      </c>
      <c r="D11" s="300"/>
      <c r="E11" s="300"/>
      <c r="F11" s="300"/>
      <c r="G11" s="300"/>
      <c r="H11" s="300"/>
      <c r="I11" s="300"/>
      <c r="J11" s="300"/>
    </row>
    <row r="12" spans="1:14" s="84" customFormat="1" ht="17.850000000000001" customHeight="1" x14ac:dyDescent="0.15">
      <c r="B12" s="300"/>
      <c r="C12" s="300"/>
      <c r="D12" s="300"/>
      <c r="E12" s="300"/>
      <c r="F12" s="300"/>
      <c r="G12" s="300"/>
      <c r="H12" s="300"/>
      <c r="I12" s="300"/>
      <c r="J12" s="300"/>
    </row>
    <row r="13" spans="1:14" s="84" customFormat="1" ht="12.75" customHeight="1" x14ac:dyDescent="0.15">
      <c r="B13" s="300"/>
      <c r="C13" s="300"/>
      <c r="D13" s="300"/>
      <c r="E13" s="300"/>
      <c r="F13" s="300"/>
      <c r="G13" s="300"/>
      <c r="H13" s="300"/>
      <c r="I13" s="300"/>
      <c r="J13" s="300"/>
    </row>
    <row r="14" spans="1:14" s="84" customFormat="1" ht="12.75" customHeight="1" x14ac:dyDescent="0.15"/>
    <row r="15" spans="1:14" s="84" customFormat="1" ht="12.75" customHeight="1" x14ac:dyDescent="0.15">
      <c r="C15" s="17"/>
      <c r="D15" s="17"/>
      <c r="E15" s="17"/>
      <c r="F15" s="17"/>
      <c r="G15" s="93"/>
    </row>
    <row r="16" spans="1:14" s="84" customFormat="1" ht="12.75" customHeight="1" x14ac:dyDescent="0.15">
      <c r="C16" s="106"/>
      <c r="D16" s="106"/>
      <c r="E16" s="17"/>
      <c r="F16" s="17"/>
      <c r="G16" s="105"/>
    </row>
    <row r="17" s="84" customFormat="1" ht="12.75" customHeight="1" x14ac:dyDescent="0.15"/>
    <row r="18" s="84" customFormat="1" ht="12.75" customHeight="1" x14ac:dyDescent="0.15"/>
    <row r="19" s="84" customFormat="1" ht="12.75" customHeight="1" x14ac:dyDescent="0.15"/>
    <row r="20" s="84" customFormat="1" ht="12.75" customHeight="1" x14ac:dyDescent="0.15"/>
    <row r="21" s="84" customFormat="1" ht="12.75" customHeight="1" x14ac:dyDescent="0.15"/>
    <row r="22" s="84" customFormat="1" ht="12.75" customHeight="1" x14ac:dyDescent="0.15"/>
    <row r="23" s="84" customFormat="1" ht="12.75" customHeight="1" x14ac:dyDescent="0.15"/>
    <row r="24" s="84" customFormat="1" ht="12.75" customHeight="1" x14ac:dyDescent="0.15"/>
    <row r="25" s="84" customFormat="1" ht="12.75" customHeight="1" x14ac:dyDescent="0.15"/>
    <row r="26" s="84" customFormat="1" ht="12.75" customHeight="1" x14ac:dyDescent="0.15"/>
    <row r="27" s="84" customFormat="1" ht="12.75" customHeight="1" x14ac:dyDescent="0.15"/>
    <row r="28" s="84" customFormat="1" ht="12.75" customHeight="1" x14ac:dyDescent="0.15"/>
    <row r="29" s="84" customFormat="1" ht="12.75" customHeight="1" x14ac:dyDescent="0.15"/>
    <row r="30" s="84" customFormat="1" ht="12.75" customHeight="1" x14ac:dyDescent="0.15"/>
    <row r="31" s="84" customFormat="1" ht="12.75" customHeight="1" x14ac:dyDescent="0.15"/>
    <row r="32" s="84" customFormat="1" ht="12.75" customHeight="1" x14ac:dyDescent="0.15"/>
    <row r="33" s="84" customFormat="1" ht="12.75" customHeight="1" x14ac:dyDescent="0.15"/>
    <row r="34" s="84" customFormat="1" ht="12.75" customHeight="1" x14ac:dyDescent="0.15"/>
    <row r="35" s="84" customFormat="1" ht="12.75" customHeight="1" x14ac:dyDescent="0.15"/>
    <row r="36" s="84" customFormat="1" ht="12.75" customHeight="1" x14ac:dyDescent="0.15"/>
    <row r="37" s="84" customFormat="1" ht="12.75" customHeight="1" x14ac:dyDescent="0.15"/>
    <row r="38" s="84" customFormat="1" ht="12.75" customHeight="1" x14ac:dyDescent="0.15"/>
    <row r="39" s="84" customFormat="1" ht="12.75" customHeight="1" x14ac:dyDescent="0.15"/>
    <row r="40" s="84" customFormat="1" ht="12.75" customHeight="1" x14ac:dyDescent="0.15"/>
    <row r="41" s="84" customFormat="1" ht="12.75" customHeight="1" x14ac:dyDescent="0.15"/>
    <row r="42" s="84" customFormat="1" ht="12.75" customHeight="1" x14ac:dyDescent="0.15"/>
    <row r="43" s="84" customFormat="1" ht="12.75" customHeight="1" x14ac:dyDescent="0.15"/>
    <row r="44" s="84" customFormat="1" ht="12.75" customHeight="1" x14ac:dyDescent="0.15"/>
    <row r="45" s="84" customFormat="1" ht="12.75" customHeight="1" x14ac:dyDescent="0.15"/>
    <row r="46" s="84" customFormat="1" ht="12.75" customHeight="1" x14ac:dyDescent="0.15"/>
    <row r="47" s="84" customFormat="1" ht="12.75" customHeight="1" x14ac:dyDescent="0.15"/>
    <row r="48" s="84" customFormat="1" ht="12.75" customHeight="1" x14ac:dyDescent="0.15"/>
    <row r="49" s="84" customFormat="1" ht="12.75" customHeight="1" x14ac:dyDescent="0.15"/>
    <row r="50" s="84" customFormat="1" ht="12.75" customHeight="1" x14ac:dyDescent="0.15"/>
    <row r="51" s="84" customFormat="1" ht="12.75" customHeight="1" x14ac:dyDescent="0.15"/>
    <row r="52" s="84" customFormat="1" ht="12.75" customHeight="1" x14ac:dyDescent="0.15"/>
    <row r="53" s="84" customFormat="1" ht="12.75" customHeight="1" x14ac:dyDescent="0.15"/>
    <row r="54" s="84" customFormat="1" ht="12.75" customHeight="1" x14ac:dyDescent="0.15"/>
    <row r="55" s="84" customFormat="1" ht="12.75" customHeight="1" x14ac:dyDescent="0.15"/>
    <row r="56" s="84" customFormat="1" ht="12.75" customHeight="1" x14ac:dyDescent="0.15"/>
    <row r="57" s="84" customFormat="1" ht="12.75" customHeight="1" x14ac:dyDescent="0.15"/>
    <row r="58" s="84" customFormat="1" ht="12.75" customHeight="1" x14ac:dyDescent="0.15"/>
    <row r="59" s="84" customFormat="1" ht="12.75" customHeight="1" x14ac:dyDescent="0.15"/>
    <row r="60" s="84" customFormat="1" ht="12.75" customHeight="1" x14ac:dyDescent="0.15"/>
    <row r="61" s="84" customFormat="1" ht="12.75" customHeight="1" x14ac:dyDescent="0.15"/>
    <row r="62" s="84" customFormat="1" ht="12.75" customHeight="1" x14ac:dyDescent="0.15"/>
    <row r="63" s="84" customFormat="1" ht="12.75" customHeight="1" x14ac:dyDescent="0.15"/>
    <row r="64" s="84" customFormat="1" ht="12.75" customHeight="1" x14ac:dyDescent="0.15"/>
    <row r="65" s="84" customFormat="1" ht="12.75" customHeight="1" x14ac:dyDescent="0.15"/>
    <row r="66" s="84" customFormat="1" ht="12.75" customHeight="1" x14ac:dyDescent="0.15"/>
    <row r="67" s="84" customFormat="1" ht="12.75" customHeight="1" x14ac:dyDescent="0.15"/>
    <row r="68" s="84" customFormat="1" ht="12.75" customHeight="1" x14ac:dyDescent="0.15"/>
    <row r="69" s="84" customFormat="1" ht="12.75" customHeight="1" x14ac:dyDescent="0.15"/>
    <row r="70" s="84" customFormat="1" ht="12.75" customHeight="1" x14ac:dyDescent="0.15"/>
    <row r="71" s="84" customFormat="1" ht="12.75" customHeight="1" x14ac:dyDescent="0.15"/>
    <row r="72" s="84" customFormat="1" ht="12.75" customHeight="1" x14ac:dyDescent="0.15"/>
    <row r="73" s="84" customFormat="1" ht="12.75" customHeight="1" x14ac:dyDescent="0.15"/>
    <row r="74" s="84" customFormat="1" ht="12.75" customHeight="1" x14ac:dyDescent="0.15"/>
    <row r="75" s="84" customFormat="1" ht="12.75" customHeight="1" x14ac:dyDescent="0.15"/>
    <row r="76" s="84" customFormat="1" ht="12.75" customHeight="1" x14ac:dyDescent="0.15"/>
    <row r="77" s="84" customFormat="1" ht="12.75" customHeight="1" x14ac:dyDescent="0.15"/>
    <row r="78" s="84" customFormat="1" ht="12.75" customHeight="1" x14ac:dyDescent="0.15"/>
    <row r="79" s="84" customFormat="1" ht="12.75" customHeight="1" x14ac:dyDescent="0.15"/>
    <row r="80" s="84" customFormat="1" ht="12.75" customHeight="1" x14ac:dyDescent="0.15"/>
    <row r="81" s="84" customFormat="1" ht="12.75" customHeight="1" x14ac:dyDescent="0.15"/>
    <row r="82" s="84" customFormat="1" ht="12.75" customHeight="1" x14ac:dyDescent="0.15"/>
    <row r="83" s="84" customFormat="1" ht="12.75" customHeight="1" x14ac:dyDescent="0.15"/>
    <row r="84" s="84" customFormat="1" ht="12.75" customHeight="1" x14ac:dyDescent="0.15"/>
    <row r="85" s="84" customFormat="1" ht="12.75" customHeight="1" x14ac:dyDescent="0.15"/>
    <row r="86" s="84" customFormat="1" ht="12.75" customHeight="1" x14ac:dyDescent="0.15"/>
    <row r="87" s="84" customFormat="1" ht="12.75" customHeight="1" x14ac:dyDescent="0.15"/>
    <row r="88" s="84" customFormat="1" ht="12.75" customHeight="1" x14ac:dyDescent="0.15"/>
  </sheetData>
  <mergeCells count="5">
    <mergeCell ref="A8:A10"/>
    <mergeCell ref="A4:B4"/>
    <mergeCell ref="A6:B6"/>
    <mergeCell ref="A5:B5"/>
    <mergeCell ref="A7:B7"/>
  </mergeCells>
  <phoneticPr fontId="2"/>
  <pageMargins left="0.31496062992125984" right="0.31496062992125984" top="0.39370078740157483" bottom="0.39370078740157483" header="0" footer="0"/>
  <pageSetup paperSize="153" scale="200" orientation="portrait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tabColor rgb="FFFF0000"/>
  </sheetPr>
  <dimension ref="A1:K28"/>
  <sheetViews>
    <sheetView showGridLines="0" view="pageBreakPreview" zoomScale="160" zoomScaleNormal="160" zoomScaleSheetLayoutView="160" workbookViewId="0">
      <selection activeCell="G3" sqref="G3"/>
    </sheetView>
  </sheetViews>
  <sheetFormatPr defaultColWidth="2.88671875" defaultRowHeight="12.75" customHeight="1" x14ac:dyDescent="0.2"/>
  <cols>
    <col min="1" max="1" width="9.44140625" style="1" customWidth="1"/>
    <col min="2" max="2" width="5.44140625" style="1" customWidth="1"/>
    <col min="3" max="3" width="5.6640625" style="1" customWidth="1"/>
    <col min="4" max="6" width="7.21875" style="1" customWidth="1"/>
    <col min="7" max="7" width="9.44140625" style="1" customWidth="1"/>
    <col min="8" max="9" width="5.6640625" style="1" customWidth="1"/>
    <col min="10" max="11" width="10.6640625" style="1" customWidth="1"/>
    <col min="12" max="13" width="5.6640625" style="1" customWidth="1"/>
    <col min="14" max="16384" width="2.88671875" style="1"/>
  </cols>
  <sheetData>
    <row r="1" spans="1:11" ht="17.100000000000001" customHeight="1" x14ac:dyDescent="0.2">
      <c r="A1" s="224" t="s">
        <v>157</v>
      </c>
      <c r="B1" s="224"/>
      <c r="C1" s="221"/>
      <c r="D1" s="221"/>
      <c r="E1" s="221"/>
      <c r="F1" s="221"/>
      <c r="G1" s="46"/>
      <c r="H1" s="46"/>
      <c r="I1" s="46"/>
      <c r="J1" s="46"/>
      <c r="K1" s="46"/>
    </row>
    <row r="2" spans="1:11" ht="17.100000000000001" customHeight="1" x14ac:dyDescent="0.2">
      <c r="A2" s="247" t="s">
        <v>156</v>
      </c>
      <c r="B2" s="247"/>
      <c r="C2" s="221"/>
      <c r="D2" s="221"/>
      <c r="E2" s="221"/>
      <c r="F2" s="221"/>
      <c r="G2" s="46"/>
      <c r="H2" s="46"/>
      <c r="I2" s="46"/>
      <c r="J2" s="46"/>
      <c r="K2" s="46"/>
    </row>
    <row r="3" spans="1:11" ht="12" customHeight="1" x14ac:dyDescent="0.2">
      <c r="A3" s="220"/>
      <c r="B3" s="220"/>
      <c r="C3" s="221"/>
      <c r="D3" s="221"/>
      <c r="E3" s="221"/>
      <c r="F3" s="8" t="s">
        <v>335</v>
      </c>
      <c r="G3" s="46"/>
      <c r="H3" s="46"/>
      <c r="I3" s="46"/>
      <c r="J3" s="46"/>
      <c r="K3" s="46"/>
    </row>
    <row r="4" spans="1:11" ht="22.5" customHeight="1" x14ac:dyDescent="0.2">
      <c r="A4" s="165" t="s">
        <v>153</v>
      </c>
      <c r="B4" s="528" t="s">
        <v>9</v>
      </c>
      <c r="C4" s="527"/>
      <c r="D4" s="231" t="s">
        <v>256</v>
      </c>
      <c r="E4" s="231" t="s">
        <v>257</v>
      </c>
      <c r="F4" s="231" t="s">
        <v>155</v>
      </c>
      <c r="G4" s="46"/>
      <c r="H4" s="46"/>
      <c r="I4" s="46"/>
      <c r="J4" s="46"/>
      <c r="K4" s="46"/>
    </row>
    <row r="5" spans="1:11" ht="16.5" customHeight="1" x14ac:dyDescent="0.2">
      <c r="A5" s="248" t="s">
        <v>94</v>
      </c>
      <c r="B5" s="366">
        <f>SUM(D5:F5)</f>
        <v>2162</v>
      </c>
      <c r="C5" s="367">
        <f>(B5/B5)*100</f>
        <v>100</v>
      </c>
      <c r="D5" s="368">
        <f>SUM(D6:D9)</f>
        <v>2129</v>
      </c>
      <c r="E5" s="368">
        <f>SUM(E6:E9)</f>
        <v>6</v>
      </c>
      <c r="F5" s="368">
        <f>SUM(F6:F9)</f>
        <v>27</v>
      </c>
      <c r="G5" s="46"/>
      <c r="H5" s="46"/>
      <c r="I5" s="46"/>
      <c r="J5" s="46"/>
      <c r="K5" s="46"/>
    </row>
    <row r="6" spans="1:11" ht="16.5" customHeight="1" x14ac:dyDescent="0.2">
      <c r="A6" s="198" t="s">
        <v>141</v>
      </c>
      <c r="B6" s="369">
        <f>SUM(D6:F6)</f>
        <v>492</v>
      </c>
      <c r="C6" s="370">
        <f>(B6/B5)*100</f>
        <v>22.756706753006476</v>
      </c>
      <c r="D6" s="371">
        <v>483</v>
      </c>
      <c r="E6" s="371">
        <v>2</v>
      </c>
      <c r="F6" s="371">
        <v>7</v>
      </c>
      <c r="G6" s="46"/>
      <c r="H6" s="46"/>
      <c r="I6" s="46"/>
      <c r="J6" s="46"/>
      <c r="K6" s="46"/>
    </row>
    <row r="7" spans="1:11" ht="16.5" customHeight="1" x14ac:dyDescent="0.2">
      <c r="A7" s="146" t="s">
        <v>143</v>
      </c>
      <c r="B7" s="369">
        <f>SUM(D7:F7)</f>
        <v>940</v>
      </c>
      <c r="C7" s="370">
        <f>(B7/B5)*100</f>
        <v>43.478260869565219</v>
      </c>
      <c r="D7" s="371">
        <v>932</v>
      </c>
      <c r="E7" s="371">
        <v>0</v>
      </c>
      <c r="F7" s="371">
        <v>8</v>
      </c>
      <c r="G7" s="294"/>
      <c r="H7" s="294"/>
      <c r="I7" s="294"/>
      <c r="J7" s="294"/>
      <c r="K7" s="46"/>
    </row>
    <row r="8" spans="1:11" ht="16.5" customHeight="1" x14ac:dyDescent="0.2">
      <c r="A8" s="146" t="s">
        <v>142</v>
      </c>
      <c r="B8" s="369">
        <f>SUM(D8:F8)</f>
        <v>703</v>
      </c>
      <c r="C8" s="370">
        <f>(B8/B5)*100</f>
        <v>32.516188714153557</v>
      </c>
      <c r="D8" s="371">
        <v>689</v>
      </c>
      <c r="E8" s="371">
        <v>4</v>
      </c>
      <c r="F8" s="371">
        <v>10</v>
      </c>
      <c r="G8" s="294"/>
      <c r="H8" s="294"/>
      <c r="I8" s="294"/>
      <c r="J8" s="294"/>
      <c r="K8" s="46"/>
    </row>
    <row r="9" spans="1:11" ht="16.5" customHeight="1" x14ac:dyDescent="0.2">
      <c r="A9" s="148" t="s">
        <v>150</v>
      </c>
      <c r="B9" s="372">
        <f>SUM(D9:F9)</f>
        <v>27</v>
      </c>
      <c r="C9" s="373">
        <f>(B9/B5)*100</f>
        <v>1.2488436632747455</v>
      </c>
      <c r="D9" s="374">
        <v>25</v>
      </c>
      <c r="E9" s="374">
        <v>0</v>
      </c>
      <c r="F9" s="374">
        <v>2</v>
      </c>
      <c r="G9" s="294"/>
      <c r="H9" s="294"/>
      <c r="I9" s="294"/>
      <c r="J9" s="294"/>
      <c r="K9" s="39"/>
    </row>
    <row r="10" spans="1:11" ht="11.25" customHeight="1" x14ac:dyDescent="0.15">
      <c r="A10" s="152"/>
      <c r="B10" s="152"/>
      <c r="C10" s="185"/>
      <c r="D10" s="185"/>
      <c r="E10" s="185"/>
      <c r="F10" s="162" t="s">
        <v>135</v>
      </c>
      <c r="G10" s="294"/>
      <c r="H10" s="294"/>
      <c r="I10" s="294"/>
      <c r="J10" s="294"/>
      <c r="K10" s="39"/>
    </row>
    <row r="11" spans="1:11" ht="12.75" customHeight="1" x14ac:dyDescent="0.2">
      <c r="A11" s="421"/>
      <c r="B11" s="531"/>
      <c r="C11" s="532"/>
      <c r="D11" s="532"/>
      <c r="E11" s="532"/>
      <c r="F11" s="532"/>
      <c r="G11" s="294"/>
      <c r="H11" s="294"/>
      <c r="I11" s="294"/>
      <c r="J11" s="294"/>
      <c r="K11" s="39"/>
    </row>
    <row r="12" spans="1:11" ht="12.75" customHeight="1" x14ac:dyDescent="0.2">
      <c r="A12" s="67"/>
      <c r="B12" s="295"/>
      <c r="C12" s="295"/>
      <c r="D12" s="295"/>
      <c r="E12" s="295"/>
      <c r="F12" s="295"/>
      <c r="G12" s="294"/>
      <c r="H12" s="294"/>
      <c r="I12" s="294"/>
      <c r="J12" s="294"/>
      <c r="K12" s="39"/>
    </row>
    <row r="13" spans="1:11" ht="12.75" customHeight="1" x14ac:dyDescent="0.2">
      <c r="B13" s="152"/>
      <c r="C13" s="152"/>
      <c r="D13" s="152"/>
      <c r="E13" s="152"/>
      <c r="F13" s="152"/>
      <c r="G13" s="152"/>
      <c r="H13" s="152"/>
      <c r="I13" s="152"/>
      <c r="J13" s="152"/>
    </row>
    <row r="14" spans="1:11" ht="12.75" customHeight="1" x14ac:dyDescent="0.2">
      <c r="A14" s="28"/>
      <c r="B14" s="28"/>
      <c r="D14" s="66"/>
    </row>
    <row r="15" spans="1:11" ht="12" customHeight="1" x14ac:dyDescent="0.2">
      <c r="A15" s="64"/>
      <c r="B15" s="64"/>
      <c r="C15" s="65"/>
      <c r="D15" s="65"/>
    </row>
    <row r="16" spans="1:11" ht="20.25" customHeight="1" x14ac:dyDescent="0.2">
      <c r="A16" s="35"/>
      <c r="B16" s="109"/>
      <c r="C16" s="63"/>
      <c r="D16" s="63"/>
    </row>
    <row r="17" spans="1:11" ht="6.9" customHeight="1" x14ac:dyDescent="0.2">
      <c r="A17" s="35"/>
      <c r="B17" s="109"/>
      <c r="C17" s="63"/>
      <c r="D17" s="63"/>
    </row>
    <row r="18" spans="1:11" ht="17.100000000000001" customHeight="1" x14ac:dyDescent="0.2">
      <c r="A18" s="35"/>
      <c r="B18" s="109"/>
      <c r="C18" s="63"/>
      <c r="D18" s="63"/>
      <c r="G18" s="116" t="s">
        <v>154</v>
      </c>
      <c r="H18" s="116"/>
      <c r="I18" s="116"/>
      <c r="J18" s="152"/>
      <c r="K18" s="152"/>
    </row>
    <row r="19" spans="1:11" ht="12" customHeight="1" x14ac:dyDescent="0.2">
      <c r="A19" s="35"/>
      <c r="B19" s="109"/>
      <c r="C19" s="63"/>
      <c r="D19" s="63"/>
      <c r="G19" s="15"/>
      <c r="H19" s="15"/>
      <c r="I19" s="15"/>
      <c r="J19" s="152"/>
      <c r="K19" s="228" t="s">
        <v>336</v>
      </c>
    </row>
    <row r="20" spans="1:11" ht="12.75" customHeight="1" x14ac:dyDescent="0.2">
      <c r="A20" s="35"/>
      <c r="B20" s="109"/>
      <c r="C20" s="63"/>
      <c r="D20" s="63"/>
      <c r="G20" s="165" t="s">
        <v>153</v>
      </c>
      <c r="H20" s="529" t="s">
        <v>9</v>
      </c>
      <c r="I20" s="530"/>
      <c r="J20" s="231" t="s">
        <v>152</v>
      </c>
      <c r="K20" s="231" t="s">
        <v>151</v>
      </c>
    </row>
    <row r="21" spans="1:11" ht="16.5" customHeight="1" x14ac:dyDescent="0.15">
      <c r="C21" s="45"/>
      <c r="D21" s="51"/>
      <c r="E21" s="45"/>
      <c r="G21" s="248" t="s">
        <v>94</v>
      </c>
      <c r="H21" s="366">
        <f>SUM(J21:K21)</f>
        <v>2789</v>
      </c>
      <c r="I21" s="375">
        <f>(H21/H21)*100</f>
        <v>100</v>
      </c>
      <c r="J21" s="368">
        <f>SUM(J22:J25)</f>
        <v>2769</v>
      </c>
      <c r="K21" s="368">
        <f>SUM(K22:K25)</f>
        <v>20</v>
      </c>
    </row>
    <row r="22" spans="1:11" ht="16.5" customHeight="1" x14ac:dyDescent="0.2">
      <c r="A22" s="421"/>
      <c r="B22" s="421"/>
      <c r="C22" s="422"/>
      <c r="D22" s="422"/>
      <c r="E22" s="422"/>
      <c r="F22" s="422"/>
      <c r="G22" s="146" t="s">
        <v>141</v>
      </c>
      <c r="H22" s="369">
        <f>SUM(J22:K22)</f>
        <v>659</v>
      </c>
      <c r="I22" s="376">
        <f>(H22/H21)*100</f>
        <v>23.628540695589816</v>
      </c>
      <c r="J22" s="371">
        <v>655</v>
      </c>
      <c r="K22" s="371">
        <v>4</v>
      </c>
    </row>
    <row r="23" spans="1:11" ht="16.5" customHeight="1" x14ac:dyDescent="0.2">
      <c r="A23" s="421"/>
      <c r="B23" s="421"/>
      <c r="C23" s="483"/>
      <c r="D23" s="483"/>
      <c r="E23" s="483"/>
      <c r="F23" s="483"/>
      <c r="G23" s="146" t="s">
        <v>143</v>
      </c>
      <c r="H23" s="369">
        <f>SUM(J23:K23)</f>
        <v>1208</v>
      </c>
      <c r="I23" s="376">
        <f>(H23/H21)*100</f>
        <v>43.313015417712442</v>
      </c>
      <c r="J23" s="371">
        <v>1201</v>
      </c>
      <c r="K23" s="371">
        <v>7</v>
      </c>
    </row>
    <row r="24" spans="1:11" ht="16.5" customHeight="1" x14ac:dyDescent="0.2">
      <c r="G24" s="146" t="s">
        <v>142</v>
      </c>
      <c r="H24" s="369">
        <f>SUM(J24:K24)</f>
        <v>889</v>
      </c>
      <c r="I24" s="376">
        <f>(H24/H21)*100</f>
        <v>31.875224094657582</v>
      </c>
      <c r="J24" s="371">
        <v>883</v>
      </c>
      <c r="K24" s="371">
        <v>6</v>
      </c>
    </row>
    <row r="25" spans="1:11" ht="16.5" customHeight="1" x14ac:dyDescent="0.2">
      <c r="G25" s="148" t="s">
        <v>150</v>
      </c>
      <c r="H25" s="372">
        <f>SUM(J25:K25)</f>
        <v>33</v>
      </c>
      <c r="I25" s="377">
        <f>(H25/H21)*100</f>
        <v>1.1832197920401577</v>
      </c>
      <c r="J25" s="374">
        <v>30</v>
      </c>
      <c r="K25" s="374">
        <v>3</v>
      </c>
    </row>
    <row r="26" spans="1:11" ht="12" customHeight="1" x14ac:dyDescent="0.15">
      <c r="G26" s="152"/>
      <c r="H26" s="152"/>
      <c r="I26" s="152"/>
      <c r="J26" s="185"/>
      <c r="K26" s="162" t="s">
        <v>135</v>
      </c>
    </row>
    <row r="27" spans="1:11" ht="31.5" customHeight="1" x14ac:dyDescent="0.2"/>
    <row r="28" spans="1:11" ht="22.5" customHeight="1" x14ac:dyDescent="0.2"/>
  </sheetData>
  <mergeCells count="5">
    <mergeCell ref="B4:C4"/>
    <mergeCell ref="H20:I20"/>
    <mergeCell ref="A23:F23"/>
    <mergeCell ref="A11:F11"/>
    <mergeCell ref="A22:F22"/>
  </mergeCells>
  <phoneticPr fontId="2"/>
  <pageMargins left="0.31496062992125984" right="0.31496062992125984" top="0.39370078740157483" bottom="0.39370078740157483" header="0" footer="0"/>
  <pageSetup paperSize="153" scale="200" orientation="portrait" horizontalDpi="1200" verticalDpi="1200" r:id="rId1"/>
  <headerFooter alignWithMargins="0"/>
  <colBreaks count="1" manualBreakCount="1">
    <brk id="6" max="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FF0000"/>
  </sheetPr>
  <dimension ref="A1:O20"/>
  <sheetViews>
    <sheetView showGridLines="0" view="pageBreakPreview" zoomScale="145" zoomScaleNormal="85" zoomScaleSheetLayoutView="145" workbookViewId="0">
      <selection activeCell="AW27" sqref="AW27"/>
    </sheetView>
  </sheetViews>
  <sheetFormatPr defaultColWidth="2.88671875" defaultRowHeight="12.75" customHeight="1" x14ac:dyDescent="0.2"/>
  <cols>
    <col min="1" max="1" width="4.88671875" style="1" customWidth="1"/>
    <col min="2" max="9" width="4.77734375" style="1" customWidth="1"/>
    <col min="10" max="10" width="10.109375" style="1" customWidth="1"/>
    <col min="11" max="13" width="10.88671875" style="1" customWidth="1"/>
    <col min="14" max="14" width="6.21875" style="1" customWidth="1"/>
    <col min="15" max="15" width="5.21875" style="1" customWidth="1"/>
    <col min="16" max="16" width="6.21875" style="1" customWidth="1"/>
    <col min="17" max="17" width="4.77734375" style="1" customWidth="1"/>
    <col min="18" max="16384" width="2.88671875" style="1"/>
  </cols>
  <sheetData>
    <row r="1" spans="1:15" s="38" customFormat="1" ht="17.100000000000001" customHeight="1" x14ac:dyDescent="0.2">
      <c r="A1" s="153" t="s">
        <v>38</v>
      </c>
      <c r="B1" s="154"/>
      <c r="C1" s="154"/>
      <c r="D1" s="153"/>
      <c r="E1" s="155"/>
      <c r="F1" s="156"/>
      <c r="G1" s="27"/>
      <c r="H1" s="27"/>
      <c r="I1" s="27"/>
      <c r="N1" s="27"/>
      <c r="O1" s="27"/>
    </row>
    <row r="2" spans="1:15" ht="12" customHeight="1" x14ac:dyDescent="0.2">
      <c r="A2" s="152"/>
      <c r="B2" s="152"/>
      <c r="C2" s="152"/>
      <c r="D2" s="151"/>
      <c r="E2" s="151"/>
      <c r="F2" s="277"/>
      <c r="G2" s="158"/>
      <c r="H2" s="277"/>
      <c r="I2" s="279" t="s">
        <v>270</v>
      </c>
      <c r="J2" s="398"/>
      <c r="K2" s="398"/>
      <c r="L2" s="398"/>
      <c r="M2" s="396"/>
      <c r="N2" s="396"/>
      <c r="O2" s="36"/>
    </row>
    <row r="3" spans="1:15" ht="12.75" customHeight="1" x14ac:dyDescent="0.2">
      <c r="A3" s="399" t="s">
        <v>158</v>
      </c>
      <c r="B3" s="401" t="s">
        <v>9</v>
      </c>
      <c r="C3" s="403" t="s">
        <v>37</v>
      </c>
      <c r="D3" s="405" t="s">
        <v>36</v>
      </c>
      <c r="E3" s="407" t="s">
        <v>35</v>
      </c>
      <c r="F3" s="407" t="s">
        <v>34</v>
      </c>
      <c r="G3" s="405" t="s">
        <v>33</v>
      </c>
      <c r="H3" s="407" t="s">
        <v>32</v>
      </c>
      <c r="I3" s="407" t="s">
        <v>31</v>
      </c>
      <c r="J3" s="35"/>
      <c r="K3" s="35"/>
      <c r="L3" s="35"/>
      <c r="M3" s="396"/>
      <c r="N3" s="396"/>
      <c r="O3" s="36"/>
    </row>
    <row r="4" spans="1:15" ht="16.5" customHeight="1" x14ac:dyDescent="0.2">
      <c r="A4" s="400"/>
      <c r="B4" s="402"/>
      <c r="C4" s="404"/>
      <c r="D4" s="406"/>
      <c r="E4" s="406"/>
      <c r="F4" s="406"/>
      <c r="G4" s="406"/>
      <c r="H4" s="406"/>
      <c r="I4" s="408"/>
      <c r="J4" s="35"/>
      <c r="K4" s="35"/>
      <c r="L4" s="35"/>
      <c r="M4" s="397"/>
      <c r="N4" s="397"/>
      <c r="O4" s="34"/>
    </row>
    <row r="5" spans="1:15" ht="15" customHeight="1" x14ac:dyDescent="0.2">
      <c r="A5" s="146" t="s">
        <v>293</v>
      </c>
      <c r="B5" s="159">
        <f>SUM(C5:I5)</f>
        <v>328</v>
      </c>
      <c r="C5" s="160">
        <v>31</v>
      </c>
      <c r="D5" s="147">
        <v>26</v>
      </c>
      <c r="E5" s="147">
        <v>44</v>
      </c>
      <c r="F5" s="161">
        <v>33</v>
      </c>
      <c r="G5" s="161">
        <v>1</v>
      </c>
      <c r="H5" s="161">
        <v>121</v>
      </c>
      <c r="I5" s="147">
        <v>72</v>
      </c>
    </row>
    <row r="6" spans="1:15" ht="15" customHeight="1" x14ac:dyDescent="0.2">
      <c r="A6" s="146">
        <v>24</v>
      </c>
      <c r="B6" s="159">
        <f>SUM(C6:I6)</f>
        <v>326</v>
      </c>
      <c r="C6" s="160">
        <v>31</v>
      </c>
      <c r="D6" s="147">
        <v>22</v>
      </c>
      <c r="E6" s="147">
        <v>48</v>
      </c>
      <c r="F6" s="161">
        <v>30</v>
      </c>
      <c r="G6" s="161">
        <v>1</v>
      </c>
      <c r="H6" s="161">
        <v>122</v>
      </c>
      <c r="I6" s="147">
        <v>72</v>
      </c>
    </row>
    <row r="7" spans="1:15" ht="15" customHeight="1" x14ac:dyDescent="0.2">
      <c r="A7" s="146">
        <v>26</v>
      </c>
      <c r="B7" s="159">
        <f>SUM(C7:I7)</f>
        <v>324</v>
      </c>
      <c r="C7" s="160">
        <v>35</v>
      </c>
      <c r="D7" s="147">
        <v>24</v>
      </c>
      <c r="E7" s="147">
        <v>46</v>
      </c>
      <c r="F7" s="161">
        <v>29</v>
      </c>
      <c r="G7" s="161">
        <v>2</v>
      </c>
      <c r="H7" s="161">
        <v>124</v>
      </c>
      <c r="I7" s="147">
        <v>64</v>
      </c>
    </row>
    <row r="8" spans="1:15" ht="15" customHeight="1" x14ac:dyDescent="0.2">
      <c r="A8" s="146">
        <v>28</v>
      </c>
      <c r="B8" s="159">
        <f>SUM(C8:I8)</f>
        <v>334</v>
      </c>
      <c r="C8" s="160">
        <v>33</v>
      </c>
      <c r="D8" s="147">
        <v>24</v>
      </c>
      <c r="E8" s="147">
        <v>47</v>
      </c>
      <c r="F8" s="161">
        <v>33</v>
      </c>
      <c r="G8" s="161">
        <v>2</v>
      </c>
      <c r="H8" s="161">
        <v>130</v>
      </c>
      <c r="I8" s="147">
        <v>65</v>
      </c>
    </row>
    <row r="9" spans="1:15" ht="15" customHeight="1" x14ac:dyDescent="0.2">
      <c r="A9" s="148">
        <v>30</v>
      </c>
      <c r="B9" s="255">
        <f>SUM(C9:I9)</f>
        <v>334</v>
      </c>
      <c r="C9" s="289">
        <v>33</v>
      </c>
      <c r="D9" s="149">
        <v>24</v>
      </c>
      <c r="E9" s="149">
        <v>47</v>
      </c>
      <c r="F9" s="290">
        <v>33</v>
      </c>
      <c r="G9" s="290">
        <v>2</v>
      </c>
      <c r="H9" s="290">
        <v>130</v>
      </c>
      <c r="I9" s="149">
        <v>65</v>
      </c>
    </row>
    <row r="10" spans="1:15" ht="12" customHeight="1" x14ac:dyDescent="0.15">
      <c r="A10" s="152"/>
      <c r="B10" s="152"/>
      <c r="C10" s="152"/>
      <c r="D10" s="152"/>
      <c r="E10" s="152"/>
      <c r="F10" s="152"/>
      <c r="G10" s="152"/>
      <c r="H10" s="152"/>
      <c r="I10" s="162" t="s">
        <v>274</v>
      </c>
    </row>
    <row r="12" spans="1:15" ht="17.100000000000001" customHeight="1" x14ac:dyDescent="0.2">
      <c r="J12" s="163" t="s">
        <v>30</v>
      </c>
      <c r="K12" s="152"/>
      <c r="L12" s="152"/>
      <c r="M12" s="152"/>
    </row>
    <row r="13" spans="1:15" ht="12" customHeight="1" x14ac:dyDescent="0.2">
      <c r="D13" s="2"/>
      <c r="E13" s="2"/>
      <c r="F13" s="120"/>
      <c r="G13" s="121"/>
      <c r="H13" s="120"/>
      <c r="I13" s="120"/>
      <c r="J13" s="395"/>
      <c r="K13" s="395"/>
      <c r="L13" s="395"/>
      <c r="M13" s="279" t="s">
        <v>212</v>
      </c>
      <c r="O13" s="119"/>
    </row>
    <row r="14" spans="1:15" ht="13.5" customHeight="1" x14ac:dyDescent="0.2">
      <c r="J14" s="164"/>
      <c r="K14" s="165" t="s">
        <v>29</v>
      </c>
      <c r="L14" s="165" t="s">
        <v>28</v>
      </c>
      <c r="M14" s="165" t="s">
        <v>27</v>
      </c>
    </row>
    <row r="15" spans="1:15" ht="15" customHeight="1" x14ac:dyDescent="0.2">
      <c r="J15" s="146" t="s">
        <v>325</v>
      </c>
      <c r="K15" s="166">
        <v>21</v>
      </c>
      <c r="L15" s="167">
        <v>768</v>
      </c>
      <c r="M15" s="168">
        <v>298.60000000000002</v>
      </c>
    </row>
    <row r="16" spans="1:15" ht="15" customHeight="1" x14ac:dyDescent="0.2">
      <c r="J16" s="146">
        <v>29</v>
      </c>
      <c r="K16" s="166">
        <v>16</v>
      </c>
      <c r="L16" s="167">
        <v>585</v>
      </c>
      <c r="M16" s="168">
        <v>231.8</v>
      </c>
    </row>
    <row r="17" spans="10:13" ht="15" customHeight="1" x14ac:dyDescent="0.2">
      <c r="J17" s="146">
        <v>30</v>
      </c>
      <c r="K17" s="166">
        <v>11</v>
      </c>
      <c r="L17" s="167">
        <v>288</v>
      </c>
      <c r="M17" s="168">
        <v>113.4</v>
      </c>
    </row>
    <row r="18" spans="10:13" ht="15" customHeight="1" x14ac:dyDescent="0.2">
      <c r="J18" s="146" t="s">
        <v>294</v>
      </c>
      <c r="K18" s="166">
        <v>22</v>
      </c>
      <c r="L18" s="167">
        <v>655</v>
      </c>
      <c r="M18" s="168">
        <v>259</v>
      </c>
    </row>
    <row r="19" spans="10:13" ht="15" customHeight="1" x14ac:dyDescent="0.2">
      <c r="J19" s="148">
        <v>2</v>
      </c>
      <c r="K19" s="324">
        <v>33</v>
      </c>
      <c r="L19" s="325">
        <v>1416</v>
      </c>
      <c r="M19" s="326">
        <v>563.4</v>
      </c>
    </row>
    <row r="20" spans="10:13" ht="12" customHeight="1" x14ac:dyDescent="0.15">
      <c r="J20" s="152"/>
      <c r="K20" s="152"/>
      <c r="L20" s="152"/>
      <c r="M20" s="162" t="s">
        <v>18</v>
      </c>
    </row>
  </sheetData>
  <mergeCells count="13">
    <mergeCell ref="J13:L13"/>
    <mergeCell ref="N2:N4"/>
    <mergeCell ref="J2:L2"/>
    <mergeCell ref="M2:M4"/>
    <mergeCell ref="A3:A4"/>
    <mergeCell ref="B3:B4"/>
    <mergeCell ref="C3:C4"/>
    <mergeCell ref="D3:D4"/>
    <mergeCell ref="I3:I4"/>
    <mergeCell ref="E3:E4"/>
    <mergeCell ref="F3:F4"/>
    <mergeCell ref="G3:G4"/>
    <mergeCell ref="H3:H4"/>
  </mergeCells>
  <phoneticPr fontId="2"/>
  <pageMargins left="0.31496062992125984" right="0.31496062992125984" top="0.39370078740157483" bottom="0.39370078740157483" header="0" footer="0"/>
  <pageSetup paperSize="153" scale="200" orientation="portrait" horizontalDpi="1200" verticalDpi="1200" r:id="rId1"/>
  <headerFooter alignWithMargins="0"/>
  <colBreaks count="1" manualBreakCount="1">
    <brk id="9" max="1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FF0000"/>
  </sheetPr>
  <dimension ref="A1:P17"/>
  <sheetViews>
    <sheetView showGridLines="0" view="pageBreakPreview" zoomScale="205" zoomScaleNormal="145" zoomScaleSheetLayoutView="205" workbookViewId="0">
      <selection activeCell="T7" sqref="T7"/>
    </sheetView>
  </sheetViews>
  <sheetFormatPr defaultColWidth="2.88671875" defaultRowHeight="12.75" customHeight="1" x14ac:dyDescent="0.2"/>
  <cols>
    <col min="1" max="1" width="4.33203125" style="1" customWidth="1"/>
    <col min="2" max="2" width="3.6640625" style="1" customWidth="1"/>
    <col min="3" max="3" width="3.44140625" style="1" customWidth="1"/>
    <col min="4" max="4" width="2.33203125" style="1" customWidth="1"/>
    <col min="5" max="5" width="2.88671875" style="1" customWidth="1"/>
    <col min="6" max="6" width="3.6640625" style="1" customWidth="1"/>
    <col min="7" max="7" width="3.44140625" style="1" customWidth="1"/>
    <col min="8" max="8" width="2.33203125" style="1" customWidth="1"/>
    <col min="9" max="9" width="2.88671875" style="1" customWidth="1"/>
    <col min="10" max="10" width="3.6640625" style="1" customWidth="1"/>
    <col min="11" max="11" width="3.44140625" style="1" customWidth="1"/>
    <col min="12" max="12" width="3.6640625" style="1" customWidth="1"/>
    <col min="13" max="13" width="3" style="1" customWidth="1"/>
    <col min="14" max="16384" width="2.88671875" style="1"/>
  </cols>
  <sheetData>
    <row r="1" spans="1:16" s="38" customFormat="1" ht="17.100000000000001" customHeight="1" x14ac:dyDescent="0.2">
      <c r="A1" s="15" t="s">
        <v>215</v>
      </c>
      <c r="B1" s="44"/>
      <c r="C1" s="44"/>
      <c r="D1" s="43"/>
      <c r="E1" s="43"/>
      <c r="F1" s="154"/>
      <c r="G1" s="154"/>
      <c r="H1" s="154"/>
      <c r="I1" s="154"/>
      <c r="J1" s="154"/>
      <c r="K1" s="154"/>
      <c r="L1" s="154"/>
      <c r="M1" s="154"/>
    </row>
    <row r="2" spans="1:16" ht="12" customHeight="1" x14ac:dyDescent="0.2">
      <c r="A2" s="152"/>
      <c r="B2" s="277"/>
      <c r="C2" s="158"/>
      <c r="D2" s="277"/>
      <c r="E2" s="277"/>
      <c r="F2" s="152"/>
      <c r="G2" s="152"/>
      <c r="H2" s="169"/>
      <c r="I2" s="170"/>
      <c r="J2" s="152"/>
      <c r="K2" s="152"/>
      <c r="L2" s="169"/>
      <c r="M2" s="170" t="s">
        <v>213</v>
      </c>
      <c r="N2" s="37"/>
      <c r="P2" s="119"/>
    </row>
    <row r="3" spans="1:16" ht="17.25" customHeight="1" x14ac:dyDescent="0.2">
      <c r="A3" s="378"/>
      <c r="B3" s="410" t="s">
        <v>326</v>
      </c>
      <c r="C3" s="411"/>
      <c r="D3" s="411"/>
      <c r="E3" s="412"/>
      <c r="F3" s="410" t="s">
        <v>294</v>
      </c>
      <c r="G3" s="411"/>
      <c r="H3" s="411"/>
      <c r="I3" s="412"/>
      <c r="J3" s="410">
        <v>2</v>
      </c>
      <c r="K3" s="411"/>
      <c r="L3" s="411"/>
      <c r="M3" s="412"/>
    </row>
    <row r="4" spans="1:16" ht="30" customHeight="1" x14ac:dyDescent="0.2">
      <c r="A4" s="379"/>
      <c r="B4" s="413" t="s">
        <v>42</v>
      </c>
      <c r="C4" s="413"/>
      <c r="D4" s="414" t="s">
        <v>41</v>
      </c>
      <c r="E4" s="413"/>
      <c r="F4" s="413" t="s">
        <v>42</v>
      </c>
      <c r="G4" s="413"/>
      <c r="H4" s="414" t="s">
        <v>41</v>
      </c>
      <c r="I4" s="413"/>
      <c r="J4" s="413" t="s">
        <v>42</v>
      </c>
      <c r="K4" s="413"/>
      <c r="L4" s="414" t="s">
        <v>41</v>
      </c>
      <c r="M4" s="413"/>
    </row>
    <row r="5" spans="1:16" ht="24" customHeight="1" x14ac:dyDescent="0.2">
      <c r="A5" s="380"/>
      <c r="B5" s="171" t="s">
        <v>40</v>
      </c>
      <c r="C5" s="172" t="s">
        <v>166</v>
      </c>
      <c r="D5" s="173" t="s">
        <v>40</v>
      </c>
      <c r="E5" s="172" t="s">
        <v>166</v>
      </c>
      <c r="F5" s="171" t="s">
        <v>40</v>
      </c>
      <c r="G5" s="172" t="s">
        <v>166</v>
      </c>
      <c r="H5" s="173" t="s">
        <v>40</v>
      </c>
      <c r="I5" s="172" t="s">
        <v>166</v>
      </c>
      <c r="J5" s="171" t="s">
        <v>40</v>
      </c>
      <c r="K5" s="172" t="s">
        <v>166</v>
      </c>
      <c r="L5" s="173" t="s">
        <v>40</v>
      </c>
      <c r="M5" s="172" t="s">
        <v>166</v>
      </c>
    </row>
    <row r="6" spans="1:16" ht="27" customHeight="1" x14ac:dyDescent="0.2">
      <c r="A6" s="174" t="s">
        <v>9</v>
      </c>
      <c r="B6" s="175">
        <v>2329</v>
      </c>
      <c r="C6" s="176">
        <v>98.6</v>
      </c>
      <c r="D6" s="175">
        <v>923</v>
      </c>
      <c r="E6" s="176">
        <v>39.6</v>
      </c>
      <c r="F6" s="175">
        <v>2140</v>
      </c>
      <c r="G6" s="176">
        <v>100.3</v>
      </c>
      <c r="H6" s="175">
        <v>803</v>
      </c>
      <c r="I6" s="176">
        <v>37.5</v>
      </c>
      <c r="J6" s="327">
        <v>2514</v>
      </c>
      <c r="K6" s="328">
        <v>99.3</v>
      </c>
      <c r="L6" s="327">
        <v>1048</v>
      </c>
      <c r="M6" s="328">
        <v>41.7</v>
      </c>
    </row>
    <row r="7" spans="1:16" ht="27" customHeight="1" x14ac:dyDescent="0.2">
      <c r="A7" s="177" t="s">
        <v>173</v>
      </c>
      <c r="B7" s="178">
        <v>357</v>
      </c>
      <c r="C7" s="179">
        <v>98.6</v>
      </c>
      <c r="D7" s="178">
        <v>110</v>
      </c>
      <c r="E7" s="179">
        <v>30.8</v>
      </c>
      <c r="F7" s="178">
        <v>350</v>
      </c>
      <c r="G7" s="179">
        <v>100.6</v>
      </c>
      <c r="H7" s="178">
        <v>83</v>
      </c>
      <c r="I7" s="179">
        <v>23.7</v>
      </c>
      <c r="J7" s="329">
        <v>360</v>
      </c>
      <c r="K7" s="330">
        <v>96.8</v>
      </c>
      <c r="L7" s="329">
        <v>120</v>
      </c>
      <c r="M7" s="330">
        <v>33.299999999999997</v>
      </c>
    </row>
    <row r="8" spans="1:16" ht="27" customHeight="1" x14ac:dyDescent="0.2">
      <c r="A8" s="177" t="s">
        <v>214</v>
      </c>
      <c r="B8" s="178">
        <v>353</v>
      </c>
      <c r="C8" s="179">
        <v>99.4</v>
      </c>
      <c r="D8" s="178">
        <v>111</v>
      </c>
      <c r="E8" s="179">
        <v>31.4</v>
      </c>
      <c r="F8" s="178">
        <v>357</v>
      </c>
      <c r="G8" s="179">
        <v>101.4</v>
      </c>
      <c r="H8" s="178">
        <v>107</v>
      </c>
      <c r="I8" s="179">
        <v>30</v>
      </c>
      <c r="J8" s="329">
        <v>401</v>
      </c>
      <c r="K8" s="330">
        <v>101.5</v>
      </c>
      <c r="L8" s="329">
        <v>134</v>
      </c>
      <c r="M8" s="330">
        <v>33.4</v>
      </c>
    </row>
    <row r="9" spans="1:16" ht="27" customHeight="1" x14ac:dyDescent="0.2">
      <c r="A9" s="177" t="s">
        <v>221</v>
      </c>
      <c r="B9" s="178">
        <v>366</v>
      </c>
      <c r="C9" s="179">
        <v>95.6</v>
      </c>
      <c r="D9" s="178">
        <v>106</v>
      </c>
      <c r="E9" s="179">
        <v>29</v>
      </c>
      <c r="F9" s="178">
        <v>337</v>
      </c>
      <c r="G9" s="179">
        <v>94.9</v>
      </c>
      <c r="H9" s="178">
        <v>79</v>
      </c>
      <c r="I9" s="179">
        <v>23.4</v>
      </c>
      <c r="J9" s="329">
        <v>404</v>
      </c>
      <c r="K9" s="330">
        <v>100.7</v>
      </c>
      <c r="L9" s="329">
        <v>131</v>
      </c>
      <c r="M9" s="330">
        <v>32.4</v>
      </c>
    </row>
    <row r="10" spans="1:16" ht="27" customHeight="1" x14ac:dyDescent="0.2">
      <c r="A10" s="177" t="s">
        <v>237</v>
      </c>
      <c r="B10" s="178">
        <v>397</v>
      </c>
      <c r="C10" s="179">
        <v>100.3</v>
      </c>
      <c r="D10" s="178">
        <v>197</v>
      </c>
      <c r="E10" s="179">
        <v>49.6</v>
      </c>
      <c r="F10" s="178">
        <v>333</v>
      </c>
      <c r="G10" s="179">
        <v>100.9</v>
      </c>
      <c r="H10" s="178">
        <v>174</v>
      </c>
      <c r="I10" s="179">
        <v>52.3</v>
      </c>
      <c r="J10" s="329">
        <v>436</v>
      </c>
      <c r="K10" s="330">
        <v>98.4</v>
      </c>
      <c r="L10" s="329">
        <v>217</v>
      </c>
      <c r="M10" s="330">
        <v>49.8</v>
      </c>
    </row>
    <row r="11" spans="1:16" ht="27" customHeight="1" x14ac:dyDescent="0.2">
      <c r="A11" s="177" t="s">
        <v>238</v>
      </c>
      <c r="B11" s="178">
        <v>423</v>
      </c>
      <c r="C11" s="179">
        <v>98.1</v>
      </c>
      <c r="D11" s="178">
        <v>216</v>
      </c>
      <c r="E11" s="179">
        <v>51.1</v>
      </c>
      <c r="F11" s="178">
        <v>369</v>
      </c>
      <c r="G11" s="179">
        <v>101.7</v>
      </c>
      <c r="H11" s="178">
        <v>186</v>
      </c>
      <c r="I11" s="179">
        <v>50.4</v>
      </c>
      <c r="J11" s="329">
        <v>446</v>
      </c>
      <c r="K11" s="330">
        <v>98</v>
      </c>
      <c r="L11" s="329">
        <v>235</v>
      </c>
      <c r="M11" s="330">
        <v>52.7</v>
      </c>
    </row>
    <row r="12" spans="1:16" ht="27" customHeight="1" x14ac:dyDescent="0.2">
      <c r="A12" s="278" t="s">
        <v>239</v>
      </c>
      <c r="B12" s="178">
        <v>433</v>
      </c>
      <c r="C12" s="179">
        <v>99.5</v>
      </c>
      <c r="D12" s="178">
        <v>183</v>
      </c>
      <c r="E12" s="179">
        <v>42.3</v>
      </c>
      <c r="F12" s="178">
        <v>394</v>
      </c>
      <c r="G12" s="179">
        <v>102.3</v>
      </c>
      <c r="H12" s="178">
        <v>174</v>
      </c>
      <c r="I12" s="179">
        <v>44.2</v>
      </c>
      <c r="J12" s="329">
        <v>467</v>
      </c>
      <c r="K12" s="330">
        <v>100.2</v>
      </c>
      <c r="L12" s="329">
        <v>211</v>
      </c>
      <c r="M12" s="330">
        <v>45.2</v>
      </c>
    </row>
    <row r="13" spans="1:16" ht="12" customHeight="1" x14ac:dyDescent="0.15">
      <c r="A13" s="150"/>
      <c r="B13" s="152"/>
      <c r="C13" s="180"/>
      <c r="D13" s="40"/>
      <c r="E13" s="180"/>
      <c r="F13" s="152"/>
      <c r="G13" s="152"/>
      <c r="H13" s="152"/>
      <c r="I13" s="4"/>
      <c r="J13" s="152"/>
      <c r="K13" s="152"/>
      <c r="L13" s="152"/>
      <c r="M13" s="4" t="s">
        <v>18</v>
      </c>
    </row>
    <row r="14" spans="1:16" ht="12" customHeight="1" x14ac:dyDescent="0.2">
      <c r="A14" s="409"/>
      <c r="B14" s="409"/>
      <c r="C14" s="409"/>
      <c r="D14" s="409"/>
      <c r="E14" s="409"/>
      <c r="F14" s="409"/>
      <c r="G14" s="409"/>
      <c r="H14" s="409"/>
      <c r="I14" s="409"/>
      <c r="J14" s="409"/>
      <c r="K14" s="409"/>
      <c r="L14" s="409"/>
      <c r="M14" s="409"/>
    </row>
    <row r="15" spans="1:16" ht="12.75" customHeight="1" x14ac:dyDescent="0.2">
      <c r="A15" s="409"/>
      <c r="B15" s="409"/>
      <c r="C15" s="409"/>
      <c r="D15" s="409"/>
      <c r="E15" s="409"/>
      <c r="F15" s="409"/>
      <c r="G15" s="409"/>
      <c r="H15" s="409"/>
      <c r="I15" s="409"/>
      <c r="J15" s="409"/>
      <c r="K15" s="409"/>
      <c r="L15" s="409"/>
      <c r="M15" s="409"/>
    </row>
    <row r="16" spans="1:16" ht="12.75" customHeight="1" x14ac:dyDescent="0.2">
      <c r="A16" s="409"/>
      <c r="B16" s="409"/>
      <c r="C16" s="409"/>
      <c r="D16" s="409"/>
      <c r="E16" s="409"/>
      <c r="F16" s="409"/>
      <c r="G16" s="409"/>
      <c r="H16" s="409"/>
      <c r="I16" s="409"/>
      <c r="J16" s="409"/>
      <c r="K16" s="409"/>
      <c r="L16" s="409"/>
      <c r="M16" s="409"/>
    </row>
    <row r="17" spans="1:1" ht="12.75" customHeight="1" x14ac:dyDescent="0.2">
      <c r="A17" s="2"/>
    </row>
  </sheetData>
  <mergeCells count="11">
    <mergeCell ref="A14:M16"/>
    <mergeCell ref="A3:A5"/>
    <mergeCell ref="J3:M3"/>
    <mergeCell ref="J4:K4"/>
    <mergeCell ref="L4:M4"/>
    <mergeCell ref="B3:E3"/>
    <mergeCell ref="B4:C4"/>
    <mergeCell ref="D4:E4"/>
    <mergeCell ref="F3:I3"/>
    <mergeCell ref="F4:G4"/>
    <mergeCell ref="H4:I4"/>
  </mergeCells>
  <phoneticPr fontId="2"/>
  <pageMargins left="0.31496062992125984" right="0.31496062992125984" top="0.39370078740157483" bottom="0.39370078740157483" header="0" footer="0"/>
  <pageSetup paperSize="153" scale="200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FF0000"/>
  </sheetPr>
  <dimension ref="A1:Q26"/>
  <sheetViews>
    <sheetView showGridLines="0" view="pageBreakPreview" zoomScale="130" zoomScaleNormal="85" zoomScaleSheetLayoutView="130" workbookViewId="0">
      <selection activeCell="AW16" sqref="AW16"/>
    </sheetView>
  </sheetViews>
  <sheetFormatPr defaultColWidth="2.88671875" defaultRowHeight="12.75" customHeight="1" x14ac:dyDescent="0.2"/>
  <cols>
    <col min="1" max="1" width="7.21875" style="1" customWidth="1"/>
    <col min="2" max="2" width="10.109375" style="1" customWidth="1"/>
    <col min="3" max="3" width="7" style="1" customWidth="1"/>
    <col min="4" max="6" width="6" style="1" customWidth="1"/>
    <col min="7" max="9" width="4.109375" style="1" customWidth="1"/>
    <col min="10" max="11" width="5.6640625" style="1" customWidth="1"/>
    <col min="12" max="16384" width="2.88671875" style="1"/>
  </cols>
  <sheetData>
    <row r="1" spans="1:17" s="47" customFormat="1" ht="17.100000000000001" customHeight="1" x14ac:dyDescent="0.2">
      <c r="A1" s="181" t="s">
        <v>50</v>
      </c>
      <c r="B1" s="181"/>
      <c r="C1" s="182"/>
      <c r="D1" s="182"/>
      <c r="E1" s="182"/>
      <c r="F1" s="182"/>
      <c r="G1" s="48"/>
      <c r="H1" s="48"/>
      <c r="I1" s="48"/>
    </row>
    <row r="2" spans="1:17" ht="12" customHeight="1" x14ac:dyDescent="0.2">
      <c r="A2" s="152"/>
      <c r="B2" s="152"/>
      <c r="C2" s="152"/>
      <c r="D2" s="151"/>
      <c r="E2" s="151"/>
      <c r="F2" s="170" t="s">
        <v>213</v>
      </c>
      <c r="G2" s="120"/>
      <c r="H2" s="121"/>
      <c r="I2" s="120"/>
      <c r="J2" s="120"/>
      <c r="L2" s="425"/>
      <c r="M2" s="425"/>
      <c r="N2" s="425"/>
      <c r="O2" s="37"/>
      <c r="Q2" s="119"/>
    </row>
    <row r="3" spans="1:17" ht="12.75" customHeight="1" x14ac:dyDescent="0.2">
      <c r="A3" s="417"/>
      <c r="B3" s="418"/>
      <c r="C3" s="423" t="s">
        <v>49</v>
      </c>
      <c r="D3" s="183" t="s">
        <v>327</v>
      </c>
      <c r="E3" s="183" t="s">
        <v>294</v>
      </c>
      <c r="F3" s="183">
        <v>2</v>
      </c>
      <c r="G3" s="46"/>
      <c r="H3" s="46"/>
      <c r="I3" s="46"/>
    </row>
    <row r="4" spans="1:17" ht="11.25" customHeight="1" x14ac:dyDescent="0.2">
      <c r="A4" s="419"/>
      <c r="B4" s="420"/>
      <c r="C4" s="424"/>
      <c r="D4" s="184" t="s">
        <v>48</v>
      </c>
      <c r="E4" s="184" t="s">
        <v>48</v>
      </c>
      <c r="F4" s="184" t="s">
        <v>48</v>
      </c>
      <c r="G4" s="46"/>
      <c r="H4" s="46"/>
      <c r="I4" s="46"/>
    </row>
    <row r="5" spans="1:17" ht="17.25" customHeight="1" x14ac:dyDescent="0.2">
      <c r="A5" s="415" t="s">
        <v>197</v>
      </c>
      <c r="B5" s="416"/>
      <c r="C5" s="331" t="s">
        <v>44</v>
      </c>
      <c r="D5" s="332">
        <v>3</v>
      </c>
      <c r="E5" s="332">
        <v>0</v>
      </c>
      <c r="F5" s="332">
        <v>2</v>
      </c>
      <c r="G5" s="46"/>
      <c r="H5" s="46"/>
      <c r="I5" s="46"/>
    </row>
    <row r="6" spans="1:17" ht="17.25" customHeight="1" x14ac:dyDescent="0.2">
      <c r="A6" s="415" t="s">
        <v>174</v>
      </c>
      <c r="B6" s="416"/>
      <c r="C6" s="331" t="s">
        <v>46</v>
      </c>
      <c r="D6" s="332">
        <v>1295</v>
      </c>
      <c r="E6" s="332">
        <v>1273</v>
      </c>
      <c r="F6" s="332">
        <v>1275</v>
      </c>
      <c r="G6" s="46"/>
      <c r="H6" s="46"/>
      <c r="I6" s="46"/>
    </row>
    <row r="7" spans="1:17" ht="17.25" customHeight="1" x14ac:dyDescent="0.2">
      <c r="A7" s="415" t="s">
        <v>175</v>
      </c>
      <c r="B7" s="416"/>
      <c r="C7" s="331" t="s">
        <v>240</v>
      </c>
      <c r="D7" s="332">
        <v>1131</v>
      </c>
      <c r="E7" s="332">
        <v>490</v>
      </c>
      <c r="F7" s="332">
        <v>458</v>
      </c>
      <c r="G7" s="46"/>
      <c r="H7" s="46"/>
      <c r="I7" s="46"/>
    </row>
    <row r="8" spans="1:17" ht="17.25" customHeight="1" x14ac:dyDescent="0.2">
      <c r="A8" s="430" t="s">
        <v>178</v>
      </c>
      <c r="B8" s="416"/>
      <c r="C8" s="331" t="s">
        <v>44</v>
      </c>
      <c r="D8" s="332">
        <v>0</v>
      </c>
      <c r="E8" s="332">
        <v>1</v>
      </c>
      <c r="F8" s="332">
        <v>0</v>
      </c>
      <c r="G8" s="46"/>
      <c r="H8" s="46"/>
      <c r="I8" s="46"/>
    </row>
    <row r="9" spans="1:17" ht="17.25" customHeight="1" x14ac:dyDescent="0.2">
      <c r="A9" s="415" t="s">
        <v>176</v>
      </c>
      <c r="B9" s="416"/>
      <c r="C9" s="331" t="s">
        <v>47</v>
      </c>
      <c r="D9" s="332">
        <v>412</v>
      </c>
      <c r="E9" s="332">
        <v>436</v>
      </c>
      <c r="F9" s="332">
        <v>434</v>
      </c>
      <c r="G9" s="46"/>
      <c r="H9" s="46"/>
      <c r="I9" s="46"/>
    </row>
    <row r="10" spans="1:17" ht="17.25" customHeight="1" x14ac:dyDescent="0.2">
      <c r="A10" s="415" t="s">
        <v>198</v>
      </c>
      <c r="B10" s="416"/>
      <c r="C10" s="331" t="s">
        <v>199</v>
      </c>
      <c r="D10" s="332">
        <v>1300</v>
      </c>
      <c r="E10" s="332">
        <v>1286</v>
      </c>
      <c r="F10" s="332">
        <v>1314</v>
      </c>
      <c r="G10" s="46"/>
      <c r="H10" s="46"/>
      <c r="I10" s="46"/>
    </row>
    <row r="11" spans="1:17" ht="17.25" customHeight="1" x14ac:dyDescent="0.2">
      <c r="A11" s="415" t="s">
        <v>222</v>
      </c>
      <c r="B11" s="416"/>
      <c r="C11" s="331" t="s">
        <v>241</v>
      </c>
      <c r="D11" s="332">
        <v>334</v>
      </c>
      <c r="E11" s="332">
        <v>333</v>
      </c>
      <c r="F11" s="332">
        <v>358</v>
      </c>
      <c r="G11" s="39"/>
      <c r="H11" s="39"/>
      <c r="I11" s="46"/>
    </row>
    <row r="12" spans="1:17" ht="17.25" customHeight="1" x14ac:dyDescent="0.2">
      <c r="A12" s="415" t="s">
        <v>223</v>
      </c>
      <c r="B12" s="416"/>
      <c r="C12" s="331" t="s">
        <v>45</v>
      </c>
      <c r="D12" s="332">
        <v>451</v>
      </c>
      <c r="E12" s="332">
        <v>397</v>
      </c>
      <c r="F12" s="332">
        <v>468</v>
      </c>
      <c r="G12" s="39"/>
      <c r="H12" s="39"/>
      <c r="I12" s="46"/>
    </row>
    <row r="13" spans="1:17" ht="17.25" customHeight="1" x14ac:dyDescent="0.2">
      <c r="A13" s="415" t="s">
        <v>303</v>
      </c>
      <c r="B13" s="416"/>
      <c r="C13" s="333" t="s">
        <v>234</v>
      </c>
      <c r="D13" s="334">
        <v>304</v>
      </c>
      <c r="E13" s="334">
        <v>321</v>
      </c>
      <c r="F13" s="334">
        <v>316</v>
      </c>
      <c r="G13" s="39"/>
      <c r="H13" s="39"/>
      <c r="I13" s="39"/>
    </row>
    <row r="14" spans="1:17" ht="17.25" customHeight="1" x14ac:dyDescent="0.2">
      <c r="A14" s="415" t="s">
        <v>43</v>
      </c>
      <c r="B14" s="416"/>
      <c r="C14" s="335" t="s">
        <v>242</v>
      </c>
      <c r="D14" s="332">
        <v>7411</v>
      </c>
      <c r="E14" s="332">
        <v>7656</v>
      </c>
      <c r="F14" s="332">
        <v>8961</v>
      </c>
    </row>
    <row r="15" spans="1:17" ht="17.25" customHeight="1" x14ac:dyDescent="0.2">
      <c r="A15" s="415" t="s">
        <v>225</v>
      </c>
      <c r="B15" s="416"/>
      <c r="C15" s="336" t="s">
        <v>210</v>
      </c>
      <c r="D15" s="323">
        <v>40</v>
      </c>
      <c r="E15" s="323">
        <v>29</v>
      </c>
      <c r="F15" s="323">
        <v>32</v>
      </c>
    </row>
    <row r="16" spans="1:17" ht="17.25" customHeight="1" x14ac:dyDescent="0.2">
      <c r="A16" s="415" t="s">
        <v>304</v>
      </c>
      <c r="B16" s="416"/>
      <c r="C16" s="337" t="s">
        <v>177</v>
      </c>
      <c r="D16" s="323">
        <v>1277</v>
      </c>
      <c r="E16" s="323">
        <v>1219</v>
      </c>
      <c r="F16" s="323">
        <v>1302</v>
      </c>
    </row>
    <row r="17" spans="1:6" ht="17.25" customHeight="1" x14ac:dyDescent="0.2">
      <c r="A17" s="415" t="s">
        <v>226</v>
      </c>
      <c r="B17" s="416"/>
      <c r="C17" s="335" t="s">
        <v>177</v>
      </c>
      <c r="D17" s="332">
        <v>1276</v>
      </c>
      <c r="E17" s="332">
        <v>1259</v>
      </c>
      <c r="F17" s="332">
        <v>1266</v>
      </c>
    </row>
    <row r="18" spans="1:6" ht="17.25" customHeight="1" x14ac:dyDescent="0.2">
      <c r="A18" s="415" t="s">
        <v>216</v>
      </c>
      <c r="B18" s="416"/>
      <c r="C18" s="335" t="s">
        <v>46</v>
      </c>
      <c r="D18" s="332">
        <v>700</v>
      </c>
      <c r="E18" s="332">
        <v>660</v>
      </c>
      <c r="F18" s="332">
        <v>744</v>
      </c>
    </row>
    <row r="19" spans="1:6" ht="17.25" customHeight="1" x14ac:dyDescent="0.2">
      <c r="A19" s="415" t="s">
        <v>217</v>
      </c>
      <c r="B19" s="416"/>
      <c r="C19" s="335" t="s">
        <v>218</v>
      </c>
      <c r="D19" s="332">
        <v>1285</v>
      </c>
      <c r="E19" s="332">
        <v>521</v>
      </c>
      <c r="F19" s="332">
        <v>528</v>
      </c>
    </row>
    <row r="20" spans="1:6" ht="17.25" customHeight="1" x14ac:dyDescent="0.2">
      <c r="A20" s="415" t="s">
        <v>224</v>
      </c>
      <c r="B20" s="416"/>
      <c r="C20" s="338" t="s">
        <v>235</v>
      </c>
      <c r="D20" s="332">
        <v>1196</v>
      </c>
      <c r="E20" s="332">
        <v>1157</v>
      </c>
      <c r="F20" s="332">
        <v>1487</v>
      </c>
    </row>
    <row r="21" spans="1:6" ht="17.25" customHeight="1" x14ac:dyDescent="0.2">
      <c r="A21" s="415" t="s">
        <v>227</v>
      </c>
      <c r="B21" s="416"/>
      <c r="C21" s="338" t="s">
        <v>234</v>
      </c>
      <c r="D21" s="332">
        <v>927</v>
      </c>
      <c r="E21" s="332">
        <v>929</v>
      </c>
      <c r="F21" s="332">
        <v>918</v>
      </c>
    </row>
    <row r="22" spans="1:6" ht="17.25" customHeight="1" x14ac:dyDescent="0.2">
      <c r="A22" s="415" t="s">
        <v>348</v>
      </c>
      <c r="B22" s="416"/>
      <c r="C22" s="338" t="s">
        <v>234</v>
      </c>
      <c r="D22" s="339" t="s">
        <v>302</v>
      </c>
      <c r="E22" s="339" t="s">
        <v>302</v>
      </c>
      <c r="F22" s="332">
        <v>258</v>
      </c>
    </row>
    <row r="23" spans="1:6" ht="13.5" customHeight="1" x14ac:dyDescent="0.2">
      <c r="A23" s="426" t="s">
        <v>308</v>
      </c>
      <c r="B23" s="340" t="s">
        <v>299</v>
      </c>
      <c r="C23" s="428" t="s">
        <v>301</v>
      </c>
      <c r="D23" s="339" t="s">
        <v>302</v>
      </c>
      <c r="E23" s="332">
        <v>628</v>
      </c>
      <c r="F23" s="332">
        <v>1213</v>
      </c>
    </row>
    <row r="24" spans="1:6" ht="13.5" customHeight="1" x14ac:dyDescent="0.2">
      <c r="A24" s="427"/>
      <c r="B24" s="340" t="s">
        <v>300</v>
      </c>
      <c r="C24" s="429"/>
      <c r="D24" s="339" t="s">
        <v>302</v>
      </c>
      <c r="E24" s="332">
        <v>165</v>
      </c>
      <c r="F24" s="332">
        <v>268</v>
      </c>
    </row>
    <row r="25" spans="1:6" ht="12" customHeight="1" x14ac:dyDescent="0.15">
      <c r="A25" s="150"/>
      <c r="B25" s="150"/>
      <c r="C25" s="185"/>
      <c r="D25" s="185"/>
      <c r="E25" s="185"/>
      <c r="F25" s="162" t="s">
        <v>18</v>
      </c>
    </row>
    <row r="26" spans="1:6" ht="20.25" customHeight="1" x14ac:dyDescent="0.2">
      <c r="A26" s="421"/>
      <c r="B26" s="421"/>
      <c r="C26" s="422"/>
      <c r="D26" s="422"/>
      <c r="E26" s="422"/>
      <c r="F26" s="422"/>
    </row>
  </sheetData>
  <mergeCells count="24">
    <mergeCell ref="A22:B22"/>
    <mergeCell ref="A26:F26"/>
    <mergeCell ref="C3:C4"/>
    <mergeCell ref="L2:N2"/>
    <mergeCell ref="A23:A24"/>
    <mergeCell ref="C23:C2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20:B20"/>
    <mergeCell ref="A21:B21"/>
    <mergeCell ref="A3:B4"/>
    <mergeCell ref="A15:B15"/>
    <mergeCell ref="A16:B16"/>
    <mergeCell ref="A17:B17"/>
    <mergeCell ref="A18:B18"/>
    <mergeCell ref="A19:B19"/>
  </mergeCells>
  <phoneticPr fontId="2"/>
  <pageMargins left="0.31496062992125984" right="0.31496062992125984" top="0.39370078740157483" bottom="0.39370078740157483" header="0" footer="0"/>
  <pageSetup paperSize="153" scale="200" orientation="portrait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rgb="FFFF0000"/>
  </sheetPr>
  <dimension ref="A1:P21"/>
  <sheetViews>
    <sheetView showGridLines="0" view="pageBreakPreview" zoomScale="145" zoomScaleNormal="100" zoomScaleSheetLayoutView="145" workbookViewId="0">
      <selection activeCell="AS11" sqref="AS11"/>
    </sheetView>
  </sheetViews>
  <sheetFormatPr defaultColWidth="2.88671875" defaultRowHeight="12.75" customHeight="1" x14ac:dyDescent="0.2"/>
  <cols>
    <col min="1" max="1" width="4.77734375" style="1" customWidth="1"/>
    <col min="2" max="7" width="6.21875" style="1" customWidth="1"/>
    <col min="8" max="10" width="4.109375" style="1" customWidth="1"/>
    <col min="11" max="12" width="5.6640625" style="1" customWidth="1"/>
    <col min="13" max="16384" width="2.88671875" style="1"/>
  </cols>
  <sheetData>
    <row r="1" spans="1:16" s="47" customFormat="1" ht="17.100000000000001" customHeight="1" x14ac:dyDescent="0.2">
      <c r="A1" s="181" t="s">
        <v>53</v>
      </c>
      <c r="B1" s="182"/>
      <c r="C1" s="182"/>
      <c r="D1" s="182"/>
      <c r="E1" s="182"/>
      <c r="F1" s="182"/>
      <c r="G1" s="182"/>
      <c r="H1" s="48"/>
      <c r="I1" s="48"/>
      <c r="J1" s="48"/>
    </row>
    <row r="2" spans="1:16" ht="12" customHeight="1" x14ac:dyDescent="0.2">
      <c r="A2" s="152"/>
      <c r="B2" s="152"/>
      <c r="C2" s="152"/>
      <c r="D2" s="151"/>
      <c r="E2" s="152"/>
      <c r="F2" s="157"/>
      <c r="G2" s="170" t="s">
        <v>213</v>
      </c>
      <c r="H2" s="120"/>
      <c r="I2" s="120"/>
      <c r="K2" s="425"/>
      <c r="L2" s="425"/>
      <c r="M2" s="425"/>
      <c r="N2" s="37"/>
      <c r="P2" s="119"/>
    </row>
    <row r="3" spans="1:16" ht="20.25" customHeight="1" x14ac:dyDescent="0.2">
      <c r="A3" s="431"/>
      <c r="B3" s="392" t="s">
        <v>243</v>
      </c>
      <c r="C3" s="433"/>
      <c r="D3" s="392" t="s">
        <v>244</v>
      </c>
      <c r="E3" s="434"/>
      <c r="F3" s="392" t="s">
        <v>245</v>
      </c>
      <c r="G3" s="435"/>
      <c r="H3" s="46"/>
      <c r="I3" s="46"/>
      <c r="J3" s="46"/>
    </row>
    <row r="4" spans="1:16" ht="13.5" customHeight="1" x14ac:dyDescent="0.2">
      <c r="A4" s="432"/>
      <c r="B4" s="186" t="s">
        <v>52</v>
      </c>
      <c r="C4" s="184" t="s">
        <v>51</v>
      </c>
      <c r="D4" s="184" t="s">
        <v>52</v>
      </c>
      <c r="E4" s="184" t="s">
        <v>51</v>
      </c>
      <c r="F4" s="184" t="s">
        <v>52</v>
      </c>
      <c r="G4" s="184" t="s">
        <v>51</v>
      </c>
      <c r="H4" s="46"/>
      <c r="I4" s="46"/>
      <c r="J4" s="46"/>
    </row>
    <row r="5" spans="1:16" ht="24.75" customHeight="1" x14ac:dyDescent="0.2">
      <c r="A5" s="187" t="s">
        <v>328</v>
      </c>
      <c r="B5" s="188" t="s">
        <v>228</v>
      </c>
      <c r="C5" s="188" t="s">
        <v>229</v>
      </c>
      <c r="D5" s="189">
        <v>1633</v>
      </c>
      <c r="E5" s="189">
        <v>8</v>
      </c>
      <c r="F5" s="189" t="s">
        <v>230</v>
      </c>
      <c r="G5" s="189" t="s">
        <v>231</v>
      </c>
      <c r="H5" s="46"/>
      <c r="I5" s="46"/>
      <c r="J5" s="46"/>
    </row>
    <row r="6" spans="1:16" ht="24.75" customHeight="1" x14ac:dyDescent="0.2">
      <c r="A6" s="187">
        <v>29</v>
      </c>
      <c r="B6" s="188" t="s">
        <v>258</v>
      </c>
      <c r="C6" s="188" t="s">
        <v>271</v>
      </c>
      <c r="D6" s="189">
        <v>1695</v>
      </c>
      <c r="E6" s="189">
        <v>18</v>
      </c>
      <c r="F6" s="189" t="s">
        <v>259</v>
      </c>
      <c r="G6" s="189" t="s">
        <v>260</v>
      </c>
      <c r="H6" s="46"/>
      <c r="I6" s="46"/>
      <c r="J6" s="46"/>
    </row>
    <row r="7" spans="1:16" ht="24.75" customHeight="1" x14ac:dyDescent="0.2">
      <c r="A7" s="187">
        <v>30</v>
      </c>
      <c r="B7" s="188" t="s">
        <v>284</v>
      </c>
      <c r="C7" s="188" t="s">
        <v>285</v>
      </c>
      <c r="D7" s="189">
        <v>1561</v>
      </c>
      <c r="E7" s="189">
        <v>20</v>
      </c>
      <c r="F7" s="189" t="s">
        <v>316</v>
      </c>
      <c r="G7" s="189" t="s">
        <v>317</v>
      </c>
      <c r="H7" s="46"/>
      <c r="I7" s="46"/>
      <c r="J7" s="46"/>
    </row>
    <row r="8" spans="1:16" ht="24.75" customHeight="1" x14ac:dyDescent="0.2">
      <c r="A8" s="187" t="s">
        <v>294</v>
      </c>
      <c r="B8" s="188" t="s">
        <v>315</v>
      </c>
      <c r="C8" s="188" t="s">
        <v>295</v>
      </c>
      <c r="D8" s="189">
        <v>1485</v>
      </c>
      <c r="E8" s="189">
        <v>15</v>
      </c>
      <c r="F8" s="189" t="s">
        <v>318</v>
      </c>
      <c r="G8" s="189" t="s">
        <v>342</v>
      </c>
      <c r="H8" s="46"/>
      <c r="I8" s="46"/>
      <c r="J8" s="46"/>
    </row>
    <row r="9" spans="1:16" ht="24.75" customHeight="1" x14ac:dyDescent="0.2">
      <c r="A9" s="187">
        <v>2</v>
      </c>
      <c r="B9" s="341" t="s">
        <v>340</v>
      </c>
      <c r="C9" s="341" t="s">
        <v>341</v>
      </c>
      <c r="D9" s="342">
        <v>1153</v>
      </c>
      <c r="E9" s="342">
        <v>14</v>
      </c>
      <c r="F9" s="342" t="s">
        <v>349</v>
      </c>
      <c r="G9" s="342" t="s">
        <v>343</v>
      </c>
      <c r="H9" s="46"/>
      <c r="I9" s="46"/>
      <c r="J9" s="46"/>
    </row>
    <row r="10" spans="1:16" ht="7.5" customHeight="1" x14ac:dyDescent="0.15">
      <c r="A10" s="192"/>
      <c r="B10" s="185"/>
      <c r="C10" s="185"/>
      <c r="D10" s="185"/>
      <c r="E10" s="185"/>
      <c r="F10" s="185"/>
      <c r="G10" s="191"/>
    </row>
    <row r="11" spans="1:16" ht="20.25" customHeight="1" x14ac:dyDescent="0.2">
      <c r="A11" s="431"/>
      <c r="B11" s="392" t="s">
        <v>246</v>
      </c>
      <c r="C11" s="433"/>
      <c r="D11" s="392" t="s">
        <v>247</v>
      </c>
      <c r="E11" s="434"/>
      <c r="F11" s="392" t="s">
        <v>248</v>
      </c>
      <c r="G11" s="435"/>
    </row>
    <row r="12" spans="1:16" ht="12.75" customHeight="1" x14ac:dyDescent="0.2">
      <c r="A12" s="432"/>
      <c r="B12" s="184" t="s">
        <v>52</v>
      </c>
      <c r="C12" s="184" t="s">
        <v>51</v>
      </c>
      <c r="D12" s="184" t="s">
        <v>52</v>
      </c>
      <c r="E12" s="184" t="s">
        <v>51</v>
      </c>
      <c r="F12" s="184" t="s">
        <v>52</v>
      </c>
      <c r="G12" s="184" t="s">
        <v>51</v>
      </c>
    </row>
    <row r="13" spans="1:16" ht="15" customHeight="1" x14ac:dyDescent="0.2">
      <c r="A13" s="146" t="s">
        <v>328</v>
      </c>
      <c r="B13" s="193">
        <v>2712</v>
      </c>
      <c r="C13" s="193">
        <v>199</v>
      </c>
      <c r="D13" s="193">
        <v>1565</v>
      </c>
      <c r="E13" s="193">
        <v>116</v>
      </c>
      <c r="F13" s="193">
        <v>1120</v>
      </c>
      <c r="G13" s="193">
        <v>80</v>
      </c>
    </row>
    <row r="14" spans="1:16" ht="15" customHeight="1" x14ac:dyDescent="0.2">
      <c r="A14" s="146">
        <v>29</v>
      </c>
      <c r="B14" s="193">
        <v>2825</v>
      </c>
      <c r="C14" s="193">
        <v>236</v>
      </c>
      <c r="D14" s="193">
        <v>1682</v>
      </c>
      <c r="E14" s="193">
        <v>130</v>
      </c>
      <c r="F14" s="193">
        <v>1150</v>
      </c>
      <c r="G14" s="193">
        <v>78</v>
      </c>
    </row>
    <row r="15" spans="1:16" ht="15" customHeight="1" x14ac:dyDescent="0.2">
      <c r="A15" s="146">
        <v>30</v>
      </c>
      <c r="B15" s="193">
        <v>2618</v>
      </c>
      <c r="C15" s="193">
        <v>143</v>
      </c>
      <c r="D15" s="193">
        <v>1555</v>
      </c>
      <c r="E15" s="193">
        <v>106</v>
      </c>
      <c r="F15" s="193">
        <v>1081</v>
      </c>
      <c r="G15" s="193">
        <v>82</v>
      </c>
    </row>
    <row r="16" spans="1:16" ht="15" customHeight="1" x14ac:dyDescent="0.2">
      <c r="A16" s="146" t="s">
        <v>294</v>
      </c>
      <c r="B16" s="193">
        <v>2596</v>
      </c>
      <c r="C16" s="193">
        <v>209</v>
      </c>
      <c r="D16" s="193">
        <v>1537</v>
      </c>
      <c r="E16" s="193">
        <v>111</v>
      </c>
      <c r="F16" s="193">
        <v>1099</v>
      </c>
      <c r="G16" s="193">
        <v>73</v>
      </c>
    </row>
    <row r="17" spans="1:7" ht="15" customHeight="1" x14ac:dyDescent="0.2">
      <c r="A17" s="148">
        <v>2</v>
      </c>
      <c r="B17" s="343">
        <v>2010</v>
      </c>
      <c r="C17" s="343">
        <v>173</v>
      </c>
      <c r="D17" s="343">
        <v>1136</v>
      </c>
      <c r="E17" s="343">
        <v>68</v>
      </c>
      <c r="F17" s="343">
        <v>880</v>
      </c>
      <c r="G17" s="343">
        <v>69</v>
      </c>
    </row>
    <row r="18" spans="1:7" ht="12" customHeight="1" x14ac:dyDescent="0.15">
      <c r="A18" s="150" t="s">
        <v>169</v>
      </c>
      <c r="B18" s="152"/>
      <c r="C18" s="152"/>
      <c r="D18" s="152"/>
      <c r="E18" s="152"/>
      <c r="F18" s="152"/>
      <c r="G18" s="162" t="s">
        <v>18</v>
      </c>
    </row>
    <row r="19" spans="1:7" s="29" customFormat="1" ht="11.25" customHeight="1" x14ac:dyDescent="0.2">
      <c r="A19" s="194" t="s">
        <v>170</v>
      </c>
      <c r="B19" s="195"/>
      <c r="C19" s="195"/>
      <c r="D19" s="195"/>
      <c r="E19" s="195"/>
      <c r="F19" s="195"/>
      <c r="G19" s="195"/>
    </row>
    <row r="20" spans="1:7" s="29" customFormat="1" ht="9" customHeight="1" x14ac:dyDescent="0.2">
      <c r="A20" s="50" t="s">
        <v>272</v>
      </c>
    </row>
    <row r="21" spans="1:7" s="29" customFormat="1" ht="8.1" customHeight="1" x14ac:dyDescent="0.2">
      <c r="A21" s="50"/>
    </row>
  </sheetData>
  <mergeCells count="9">
    <mergeCell ref="K2:M2"/>
    <mergeCell ref="A11:A12"/>
    <mergeCell ref="B11:C11"/>
    <mergeCell ref="D11:E11"/>
    <mergeCell ref="F11:G11"/>
    <mergeCell ref="A3:A4"/>
    <mergeCell ref="B3:C3"/>
    <mergeCell ref="D3:E3"/>
    <mergeCell ref="F3:G3"/>
  </mergeCells>
  <phoneticPr fontId="2"/>
  <pageMargins left="0.31496062992125984" right="0.31496062992125984" top="0.39370078740157483" bottom="0.39370078740157483" header="0" footer="0"/>
  <pageSetup paperSize="153" scale="200" orientation="portrait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rgb="FFFF0000"/>
  </sheetPr>
  <dimension ref="A1:P11"/>
  <sheetViews>
    <sheetView showGridLines="0" view="pageBreakPreview" zoomScale="205" zoomScaleNormal="175" zoomScaleSheetLayoutView="205" workbookViewId="0">
      <selection activeCell="G6" sqref="G6"/>
    </sheetView>
  </sheetViews>
  <sheetFormatPr defaultColWidth="2.88671875" defaultRowHeight="12.75" customHeight="1" x14ac:dyDescent="0.2"/>
  <cols>
    <col min="1" max="1" width="4.88671875" style="1" customWidth="1"/>
    <col min="2" max="13" width="6.21875" style="1" customWidth="1"/>
    <col min="14" max="16384" width="2.88671875" style="1"/>
  </cols>
  <sheetData>
    <row r="1" spans="1:16" ht="16.5" customHeight="1" x14ac:dyDescent="0.15">
      <c r="A1" s="28" t="s">
        <v>249</v>
      </c>
      <c r="G1" s="57"/>
    </row>
    <row r="2" spans="1:16" ht="12" customHeight="1" x14ac:dyDescent="0.2">
      <c r="D2" s="2"/>
      <c r="E2" s="37" t="s">
        <v>213</v>
      </c>
      <c r="F2" s="120"/>
      <c r="H2" s="120"/>
      <c r="I2" s="120"/>
      <c r="K2" s="425"/>
      <c r="L2" s="425"/>
      <c r="M2" s="425"/>
      <c r="N2" s="37"/>
      <c r="P2" s="119"/>
    </row>
    <row r="3" spans="1:16" ht="21.75" customHeight="1" x14ac:dyDescent="0.2">
      <c r="A3" s="113"/>
      <c r="B3" s="448" t="s">
        <v>68</v>
      </c>
      <c r="C3" s="448"/>
      <c r="D3" s="448" t="s">
        <v>67</v>
      </c>
      <c r="E3" s="448"/>
      <c r="F3" s="398"/>
      <c r="G3" s="398"/>
    </row>
    <row r="4" spans="1:16" ht="15" customHeight="1" x14ac:dyDescent="0.2">
      <c r="A4" s="110" t="s">
        <v>328</v>
      </c>
      <c r="B4" s="442">
        <v>5851</v>
      </c>
      <c r="C4" s="443"/>
      <c r="D4" s="444">
        <v>1</v>
      </c>
      <c r="E4" s="445"/>
      <c r="F4" s="446"/>
      <c r="G4" s="446"/>
    </row>
    <row r="5" spans="1:16" ht="15" customHeight="1" x14ac:dyDescent="0.2">
      <c r="A5" s="110">
        <v>29</v>
      </c>
      <c r="B5" s="442">
        <v>5758</v>
      </c>
      <c r="C5" s="443"/>
      <c r="D5" s="444">
        <v>0</v>
      </c>
      <c r="E5" s="445"/>
      <c r="F5" s="446"/>
      <c r="G5" s="447"/>
    </row>
    <row r="6" spans="1:16" ht="15" customHeight="1" x14ac:dyDescent="0.2">
      <c r="A6" s="110">
        <v>30</v>
      </c>
      <c r="B6" s="449">
        <v>5505</v>
      </c>
      <c r="C6" s="450"/>
      <c r="D6" s="436">
        <v>0</v>
      </c>
      <c r="E6" s="437"/>
      <c r="F6" s="133"/>
      <c r="G6" s="134"/>
    </row>
    <row r="7" spans="1:16" ht="15" customHeight="1" x14ac:dyDescent="0.2">
      <c r="A7" s="110" t="s">
        <v>294</v>
      </c>
      <c r="B7" s="449">
        <v>5357</v>
      </c>
      <c r="C7" s="450"/>
      <c r="D7" s="436">
        <v>0</v>
      </c>
      <c r="E7" s="437"/>
      <c r="F7" s="446"/>
      <c r="G7" s="447"/>
    </row>
    <row r="8" spans="1:16" ht="15" customHeight="1" x14ac:dyDescent="0.2">
      <c r="A8" s="5">
        <v>2</v>
      </c>
      <c r="B8" s="438">
        <v>4559</v>
      </c>
      <c r="C8" s="439"/>
      <c r="D8" s="440">
        <v>1</v>
      </c>
      <c r="E8" s="441"/>
      <c r="F8" s="320"/>
      <c r="G8" s="321"/>
    </row>
    <row r="9" spans="1:16" ht="12" customHeight="1" x14ac:dyDescent="0.15">
      <c r="A9" s="117"/>
      <c r="B9" s="118"/>
      <c r="C9" s="118"/>
      <c r="D9" s="118"/>
      <c r="E9" s="32" t="s">
        <v>18</v>
      </c>
    </row>
    <row r="10" spans="1:16" ht="12" customHeight="1" x14ac:dyDescent="0.2">
      <c r="G10" s="54"/>
      <c r="H10" s="54"/>
      <c r="I10" s="54"/>
      <c r="J10" s="54"/>
      <c r="K10" s="54"/>
    </row>
    <row r="11" spans="1:16" ht="18" customHeight="1" x14ac:dyDescent="0.2">
      <c r="G11" s="3"/>
    </row>
  </sheetData>
  <mergeCells count="17">
    <mergeCell ref="K2:M2"/>
    <mergeCell ref="F4:G4"/>
    <mergeCell ref="F7:G7"/>
    <mergeCell ref="B3:C3"/>
    <mergeCell ref="D3:E3"/>
    <mergeCell ref="F3:G3"/>
    <mergeCell ref="B4:C4"/>
    <mergeCell ref="D4:E4"/>
    <mergeCell ref="F5:G5"/>
    <mergeCell ref="B7:C7"/>
    <mergeCell ref="D7:E7"/>
    <mergeCell ref="B6:C6"/>
    <mergeCell ref="D6:E6"/>
    <mergeCell ref="B8:C8"/>
    <mergeCell ref="D8:E8"/>
    <mergeCell ref="B5:C5"/>
    <mergeCell ref="D5:E5"/>
  </mergeCells>
  <phoneticPr fontId="2"/>
  <pageMargins left="0.31496062992125984" right="0.31496062992125984" top="0.39370078740157483" bottom="0.39370078740157483" header="0" footer="0"/>
  <pageSetup paperSize="153" scale="200" orientation="portrait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rgb="FFFF0000"/>
  </sheetPr>
  <dimension ref="A1:P22"/>
  <sheetViews>
    <sheetView showGridLines="0" view="pageBreakPreview" zoomScale="115" zoomScaleNormal="160" zoomScaleSheetLayoutView="115" workbookViewId="0">
      <selection activeCell="AH16" sqref="AH16"/>
    </sheetView>
  </sheetViews>
  <sheetFormatPr defaultColWidth="2.88671875" defaultRowHeight="12.75" customHeight="1" x14ac:dyDescent="0.2"/>
  <cols>
    <col min="1" max="1" width="4.88671875" style="1" customWidth="1"/>
    <col min="2" max="7" width="6.21875" style="1" customWidth="1"/>
    <col min="8" max="10" width="4.109375" style="1" customWidth="1"/>
    <col min="11" max="12" width="5.6640625" style="1" customWidth="1"/>
    <col min="13" max="16384" width="2.88671875" style="1"/>
  </cols>
  <sheetData>
    <row r="1" spans="1:16" s="58" customFormat="1" ht="17.100000000000001" customHeight="1" x14ac:dyDescent="0.2">
      <c r="A1" s="181" t="s">
        <v>250</v>
      </c>
      <c r="B1" s="196"/>
      <c r="C1" s="196"/>
      <c r="D1" s="196"/>
      <c r="E1" s="196"/>
      <c r="F1" s="196"/>
      <c r="G1" s="196"/>
      <c r="H1" s="59"/>
      <c r="I1" s="59"/>
      <c r="J1" s="59"/>
    </row>
    <row r="2" spans="1:16" ht="12" customHeight="1" x14ac:dyDescent="0.2">
      <c r="A2" s="152"/>
      <c r="B2" s="152"/>
      <c r="C2" s="152"/>
      <c r="D2" s="151"/>
      <c r="E2" s="152"/>
      <c r="F2" s="277"/>
      <c r="G2" s="279" t="s">
        <v>213</v>
      </c>
      <c r="H2" s="120"/>
      <c r="I2" s="120"/>
      <c r="K2" s="425"/>
      <c r="L2" s="425"/>
      <c r="M2" s="425"/>
      <c r="N2" s="37"/>
      <c r="P2" s="119"/>
    </row>
    <row r="3" spans="1:16" ht="12.75" customHeight="1" x14ac:dyDescent="0.2">
      <c r="A3" s="431"/>
      <c r="B3" s="453" t="s">
        <v>75</v>
      </c>
      <c r="C3" s="455" t="s">
        <v>55</v>
      </c>
      <c r="D3" s="392" t="s">
        <v>74</v>
      </c>
      <c r="E3" s="452"/>
      <c r="F3" s="392" t="s">
        <v>71</v>
      </c>
      <c r="G3" s="435"/>
      <c r="H3" s="46"/>
      <c r="I3" s="46"/>
      <c r="J3" s="46"/>
    </row>
    <row r="4" spans="1:16" ht="13.5" customHeight="1" x14ac:dyDescent="0.2">
      <c r="A4" s="432"/>
      <c r="B4" s="454"/>
      <c r="C4" s="456"/>
      <c r="D4" s="197" t="s">
        <v>40</v>
      </c>
      <c r="E4" s="197" t="s">
        <v>69</v>
      </c>
      <c r="F4" s="197" t="s">
        <v>40</v>
      </c>
      <c r="G4" s="197" t="s">
        <v>69</v>
      </c>
      <c r="H4" s="46"/>
      <c r="I4" s="46"/>
      <c r="J4" s="46"/>
    </row>
    <row r="5" spans="1:16" ht="15" customHeight="1" x14ac:dyDescent="0.2">
      <c r="A5" s="198" t="s">
        <v>328</v>
      </c>
      <c r="B5" s="199">
        <v>1</v>
      </c>
      <c r="C5" s="147">
        <v>11261</v>
      </c>
      <c r="D5" s="147">
        <v>487</v>
      </c>
      <c r="E5" s="200">
        <v>4.3</v>
      </c>
      <c r="F5" s="147">
        <v>204</v>
      </c>
      <c r="G5" s="200">
        <v>41.9</v>
      </c>
      <c r="H5" s="46"/>
      <c r="I5" s="46"/>
      <c r="J5" s="46"/>
    </row>
    <row r="6" spans="1:16" ht="15" customHeight="1" x14ac:dyDescent="0.2">
      <c r="A6" s="198">
        <v>29</v>
      </c>
      <c r="B6" s="199">
        <v>1</v>
      </c>
      <c r="C6" s="147">
        <v>12098</v>
      </c>
      <c r="D6" s="147">
        <v>453</v>
      </c>
      <c r="E6" s="200">
        <v>3.7</v>
      </c>
      <c r="F6" s="147">
        <v>142</v>
      </c>
      <c r="G6" s="200">
        <v>31.3</v>
      </c>
      <c r="H6" s="46"/>
      <c r="I6" s="46"/>
      <c r="J6" s="46"/>
    </row>
    <row r="7" spans="1:16" ht="15" customHeight="1" x14ac:dyDescent="0.2">
      <c r="A7" s="198">
        <v>30</v>
      </c>
      <c r="B7" s="199">
        <v>1</v>
      </c>
      <c r="C7" s="147">
        <v>11886</v>
      </c>
      <c r="D7" s="147">
        <v>376</v>
      </c>
      <c r="E7" s="200">
        <v>3.2</v>
      </c>
      <c r="F7" s="147">
        <v>126</v>
      </c>
      <c r="G7" s="200">
        <v>33.5</v>
      </c>
      <c r="H7" s="46"/>
      <c r="I7" s="46"/>
      <c r="J7" s="46"/>
    </row>
    <row r="8" spans="1:16" ht="15" customHeight="1" x14ac:dyDescent="0.2">
      <c r="A8" s="198" t="s">
        <v>294</v>
      </c>
      <c r="B8" s="199">
        <v>1</v>
      </c>
      <c r="C8" s="147">
        <v>11748</v>
      </c>
      <c r="D8" s="147">
        <v>384</v>
      </c>
      <c r="E8" s="200">
        <v>3.3</v>
      </c>
      <c r="F8" s="147">
        <v>122</v>
      </c>
      <c r="G8" s="200">
        <v>31.8</v>
      </c>
      <c r="H8" s="46"/>
      <c r="I8" s="46"/>
      <c r="J8" s="46"/>
    </row>
    <row r="9" spans="1:16" ht="15" customHeight="1" x14ac:dyDescent="0.2">
      <c r="A9" s="201">
        <v>2</v>
      </c>
      <c r="B9" s="344">
        <v>1</v>
      </c>
      <c r="C9" s="323">
        <v>11994</v>
      </c>
      <c r="D9" s="323">
        <v>297</v>
      </c>
      <c r="E9" s="345">
        <v>2.5</v>
      </c>
      <c r="F9" s="323">
        <v>119</v>
      </c>
      <c r="G9" s="345">
        <v>40.1</v>
      </c>
      <c r="H9" s="46"/>
      <c r="I9" s="46"/>
      <c r="J9" s="46"/>
    </row>
    <row r="10" spans="1:16" ht="7.5" customHeight="1" x14ac:dyDescent="0.15">
      <c r="A10" s="202"/>
      <c r="B10" s="185"/>
      <c r="C10" s="185"/>
      <c r="D10" s="185"/>
      <c r="E10" s="185"/>
      <c r="F10" s="185"/>
      <c r="G10" s="191"/>
    </row>
    <row r="11" spans="1:16" ht="12.75" customHeight="1" x14ac:dyDescent="0.2">
      <c r="A11" s="431"/>
      <c r="B11" s="392" t="s">
        <v>73</v>
      </c>
      <c r="C11" s="451"/>
      <c r="D11" s="392" t="s">
        <v>72</v>
      </c>
      <c r="E11" s="452"/>
      <c r="F11" s="392" t="s">
        <v>70</v>
      </c>
      <c r="G11" s="435"/>
    </row>
    <row r="12" spans="1:16" ht="12.75" customHeight="1" x14ac:dyDescent="0.2">
      <c r="A12" s="432"/>
      <c r="B12" s="187" t="s">
        <v>40</v>
      </c>
      <c r="C12" s="197" t="s">
        <v>69</v>
      </c>
      <c r="D12" s="197" t="s">
        <v>40</v>
      </c>
      <c r="E12" s="197" t="s">
        <v>69</v>
      </c>
      <c r="F12" s="197" t="s">
        <v>40</v>
      </c>
      <c r="G12" s="197" t="s">
        <v>69</v>
      </c>
    </row>
    <row r="13" spans="1:16" ht="15" customHeight="1" x14ac:dyDescent="0.2">
      <c r="A13" s="198" t="s">
        <v>328</v>
      </c>
      <c r="B13" s="193">
        <v>215</v>
      </c>
      <c r="C13" s="200">
        <v>44.1</v>
      </c>
      <c r="D13" s="193">
        <v>51</v>
      </c>
      <c r="E13" s="200">
        <v>10.5</v>
      </c>
      <c r="F13" s="193">
        <v>17</v>
      </c>
      <c r="G13" s="200">
        <v>3.5</v>
      </c>
    </row>
    <row r="14" spans="1:16" ht="15" customHeight="1" x14ac:dyDescent="0.2">
      <c r="A14" s="198">
        <v>29</v>
      </c>
      <c r="B14" s="193">
        <v>236</v>
      </c>
      <c r="C14" s="200">
        <v>52.1</v>
      </c>
      <c r="D14" s="193">
        <v>60</v>
      </c>
      <c r="E14" s="200">
        <v>13.2</v>
      </c>
      <c r="F14" s="193">
        <v>15</v>
      </c>
      <c r="G14" s="200">
        <v>3.3</v>
      </c>
    </row>
    <row r="15" spans="1:16" ht="15" customHeight="1" x14ac:dyDescent="0.2">
      <c r="A15" s="198">
        <v>30</v>
      </c>
      <c r="B15" s="193">
        <v>187</v>
      </c>
      <c r="C15" s="200">
        <v>49.7</v>
      </c>
      <c r="D15" s="193">
        <v>49</v>
      </c>
      <c r="E15" s="200">
        <v>13</v>
      </c>
      <c r="F15" s="193">
        <v>14</v>
      </c>
      <c r="G15" s="200">
        <v>3.7</v>
      </c>
    </row>
    <row r="16" spans="1:16" ht="15" customHeight="1" x14ac:dyDescent="0.2">
      <c r="A16" s="198" t="s">
        <v>294</v>
      </c>
      <c r="B16" s="193">
        <v>206</v>
      </c>
      <c r="C16" s="200">
        <v>53.6</v>
      </c>
      <c r="D16" s="193">
        <v>48</v>
      </c>
      <c r="E16" s="200">
        <v>12.5</v>
      </c>
      <c r="F16" s="193">
        <v>8</v>
      </c>
      <c r="G16" s="200">
        <v>2.1</v>
      </c>
    </row>
    <row r="17" spans="1:7" ht="15" customHeight="1" x14ac:dyDescent="0.2">
      <c r="A17" s="201">
        <v>2</v>
      </c>
      <c r="B17" s="343">
        <v>128</v>
      </c>
      <c r="C17" s="345">
        <v>43.1</v>
      </c>
      <c r="D17" s="343">
        <v>39</v>
      </c>
      <c r="E17" s="345">
        <v>13.1</v>
      </c>
      <c r="F17" s="343">
        <v>11</v>
      </c>
      <c r="G17" s="345">
        <v>3.7</v>
      </c>
    </row>
    <row r="18" spans="1:7" ht="12" customHeight="1" x14ac:dyDescent="0.15">
      <c r="A18" s="190"/>
      <c r="B18" s="152"/>
      <c r="C18" s="152"/>
      <c r="D18" s="152"/>
      <c r="E18" s="152"/>
      <c r="F18" s="152"/>
      <c r="G18" s="162" t="s">
        <v>18</v>
      </c>
    </row>
    <row r="19" spans="1:7" ht="11.25" customHeight="1" x14ac:dyDescent="0.15">
      <c r="A19" s="41" t="s">
        <v>172</v>
      </c>
    </row>
    <row r="20" spans="1:7" ht="12.75" customHeight="1" x14ac:dyDescent="0.2">
      <c r="A20" s="56"/>
    </row>
    <row r="21" spans="1:7" ht="12.75" customHeight="1" x14ac:dyDescent="0.2">
      <c r="A21" s="56"/>
    </row>
    <row r="22" spans="1:7" ht="12.75" customHeight="1" x14ac:dyDescent="0.2">
      <c r="A22" s="55"/>
    </row>
  </sheetData>
  <mergeCells count="10">
    <mergeCell ref="K2:M2"/>
    <mergeCell ref="A11:A12"/>
    <mergeCell ref="B11:C11"/>
    <mergeCell ref="D11:E11"/>
    <mergeCell ref="F11:G11"/>
    <mergeCell ref="A3:A4"/>
    <mergeCell ref="D3:E3"/>
    <mergeCell ref="F3:G3"/>
    <mergeCell ref="B3:B4"/>
    <mergeCell ref="C3:C4"/>
  </mergeCells>
  <phoneticPr fontId="2"/>
  <pageMargins left="0.31496062992125984" right="0.31496062992125984" top="0.39370078740157483" bottom="0.39370078740157483" header="0" footer="0"/>
  <pageSetup paperSize="153" scale="200" orientation="portrait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rgb="FFFF0000"/>
  </sheetPr>
  <dimension ref="A1:Z30"/>
  <sheetViews>
    <sheetView showGridLines="0" view="pageBreakPreview" zoomScaleNormal="160" zoomScaleSheetLayoutView="100" workbookViewId="0">
      <selection activeCell="AD4" sqref="AD4"/>
    </sheetView>
  </sheetViews>
  <sheetFormatPr defaultColWidth="2.88671875" defaultRowHeight="12.75" customHeight="1" x14ac:dyDescent="0.2"/>
  <cols>
    <col min="1" max="1" width="4.109375" style="1" customWidth="1"/>
    <col min="2" max="10" width="4.21875" style="1" customWidth="1"/>
    <col min="11" max="11" width="4" style="1" customWidth="1"/>
    <col min="12" max="12" width="4.77734375" style="1" customWidth="1"/>
    <col min="13" max="14" width="4.21875" style="1" customWidth="1"/>
    <col min="15" max="21" width="4.109375" style="1" customWidth="1"/>
    <col min="22" max="26" width="7.77734375" style="1" customWidth="1"/>
    <col min="27" max="16384" width="2.88671875" style="1"/>
  </cols>
  <sheetData>
    <row r="1" spans="1:20" s="38" customFormat="1" ht="17.100000000000001" customHeight="1" x14ac:dyDescent="0.2">
      <c r="A1" s="153" t="s">
        <v>83</v>
      </c>
      <c r="B1" s="154"/>
      <c r="C1" s="154"/>
      <c r="D1" s="153"/>
      <c r="E1" s="155"/>
      <c r="F1" s="156"/>
      <c r="G1" s="27"/>
      <c r="H1" s="27"/>
      <c r="I1" s="27"/>
      <c r="J1" s="27"/>
      <c r="O1" s="27"/>
      <c r="P1" s="27"/>
    </row>
    <row r="2" spans="1:20" ht="12" customHeight="1" x14ac:dyDescent="0.2">
      <c r="A2" s="152"/>
      <c r="B2" s="152"/>
      <c r="C2" s="152"/>
      <c r="D2" s="151"/>
      <c r="E2" s="152"/>
      <c r="F2" s="157"/>
      <c r="G2" s="152"/>
      <c r="H2" s="157"/>
      <c r="I2" s="157"/>
      <c r="J2" s="8" t="s">
        <v>213</v>
      </c>
      <c r="K2" s="425"/>
      <c r="L2" s="425"/>
      <c r="M2" s="425"/>
      <c r="N2" s="37"/>
      <c r="P2" s="119"/>
    </row>
    <row r="3" spans="1:20" ht="12.75" customHeight="1" x14ac:dyDescent="0.2">
      <c r="A3" s="458"/>
      <c r="B3" s="392" t="s">
        <v>251</v>
      </c>
      <c r="C3" s="460"/>
      <c r="D3" s="451"/>
      <c r="E3" s="461" t="s">
        <v>252</v>
      </c>
      <c r="F3" s="460"/>
      <c r="G3" s="451"/>
      <c r="H3" s="461" t="s">
        <v>253</v>
      </c>
      <c r="I3" s="460"/>
      <c r="J3" s="451"/>
      <c r="K3" s="35"/>
      <c r="L3" s="35"/>
      <c r="M3" s="35"/>
      <c r="N3" s="396"/>
      <c r="O3" s="396"/>
      <c r="P3" s="36"/>
    </row>
    <row r="4" spans="1:20" ht="18.75" customHeight="1" x14ac:dyDescent="0.2">
      <c r="A4" s="459"/>
      <c r="B4" s="203" t="s">
        <v>79</v>
      </c>
      <c r="C4" s="203" t="s">
        <v>78</v>
      </c>
      <c r="D4" s="203" t="s">
        <v>69</v>
      </c>
      <c r="E4" s="203" t="s">
        <v>79</v>
      </c>
      <c r="F4" s="203" t="s">
        <v>78</v>
      </c>
      <c r="G4" s="203" t="s">
        <v>69</v>
      </c>
      <c r="H4" s="203" t="s">
        <v>79</v>
      </c>
      <c r="I4" s="203" t="s">
        <v>78</v>
      </c>
      <c r="J4" s="203" t="s">
        <v>69</v>
      </c>
      <c r="K4" s="35"/>
      <c r="L4" s="35"/>
      <c r="M4" s="35"/>
      <c r="N4" s="397"/>
      <c r="O4" s="397"/>
      <c r="P4" s="34"/>
    </row>
    <row r="5" spans="1:20" ht="12" customHeight="1" x14ac:dyDescent="0.2">
      <c r="A5" s="146" t="s">
        <v>327</v>
      </c>
      <c r="B5" s="160">
        <v>397</v>
      </c>
      <c r="C5" s="160">
        <v>397</v>
      </c>
      <c r="D5" s="200">
        <v>100</v>
      </c>
      <c r="E5" s="147">
        <v>422</v>
      </c>
      <c r="F5" s="161">
        <v>405</v>
      </c>
      <c r="G5" s="200">
        <v>95.7</v>
      </c>
      <c r="H5" s="161">
        <v>433</v>
      </c>
      <c r="I5" s="147">
        <v>404</v>
      </c>
      <c r="J5" s="200">
        <v>93.3</v>
      </c>
    </row>
    <row r="6" spans="1:20" ht="12" customHeight="1" x14ac:dyDescent="0.2">
      <c r="A6" s="146" t="s">
        <v>294</v>
      </c>
      <c r="B6" s="160">
        <v>333</v>
      </c>
      <c r="C6" s="160">
        <v>333</v>
      </c>
      <c r="D6" s="200">
        <v>100</v>
      </c>
      <c r="E6" s="147">
        <v>369</v>
      </c>
      <c r="F6" s="161">
        <v>358</v>
      </c>
      <c r="G6" s="200">
        <v>97</v>
      </c>
      <c r="H6" s="161">
        <v>394</v>
      </c>
      <c r="I6" s="147">
        <v>376</v>
      </c>
      <c r="J6" s="200">
        <v>95.4</v>
      </c>
    </row>
    <row r="7" spans="1:20" ht="12" customHeight="1" x14ac:dyDescent="0.2">
      <c r="A7" s="148">
        <v>2</v>
      </c>
      <c r="B7" s="346">
        <v>436</v>
      </c>
      <c r="C7" s="346">
        <v>432</v>
      </c>
      <c r="D7" s="345">
        <v>99.1</v>
      </c>
      <c r="E7" s="323">
        <v>446</v>
      </c>
      <c r="F7" s="347">
        <v>437</v>
      </c>
      <c r="G7" s="345">
        <v>98</v>
      </c>
      <c r="H7" s="347">
        <v>467</v>
      </c>
      <c r="I7" s="323">
        <v>446</v>
      </c>
      <c r="J7" s="345">
        <v>95.5</v>
      </c>
    </row>
    <row r="8" spans="1:20" ht="3.75" customHeight="1" x14ac:dyDescent="0.15">
      <c r="A8" s="204"/>
      <c r="B8" s="152"/>
      <c r="C8" s="152"/>
      <c r="D8" s="152"/>
      <c r="E8" s="152"/>
      <c r="F8" s="152"/>
      <c r="G8" s="152"/>
      <c r="H8" s="152"/>
      <c r="I8" s="152"/>
      <c r="J8" s="162"/>
    </row>
    <row r="9" spans="1:20" ht="12.75" customHeight="1" x14ac:dyDescent="0.2">
      <c r="A9" s="458"/>
      <c r="B9" s="392" t="s">
        <v>82</v>
      </c>
      <c r="C9" s="460"/>
      <c r="D9" s="451"/>
      <c r="E9" s="461" t="s">
        <v>81</v>
      </c>
      <c r="F9" s="460"/>
      <c r="G9" s="451"/>
      <c r="H9" s="461" t="s">
        <v>80</v>
      </c>
      <c r="I9" s="460"/>
      <c r="J9" s="451"/>
    </row>
    <row r="10" spans="1:20" ht="18.75" customHeight="1" x14ac:dyDescent="0.2">
      <c r="A10" s="459"/>
      <c r="B10" s="203" t="s">
        <v>79</v>
      </c>
      <c r="C10" s="203" t="s">
        <v>78</v>
      </c>
      <c r="D10" s="203" t="s">
        <v>69</v>
      </c>
      <c r="E10" s="203" t="s">
        <v>79</v>
      </c>
      <c r="F10" s="203" t="s">
        <v>78</v>
      </c>
      <c r="G10" s="203" t="s">
        <v>69</v>
      </c>
      <c r="H10" s="203" t="s">
        <v>79</v>
      </c>
      <c r="I10" s="203" t="s">
        <v>78</v>
      </c>
      <c r="J10" s="203" t="s">
        <v>69</v>
      </c>
    </row>
    <row r="11" spans="1:20" ht="12" customHeight="1" x14ac:dyDescent="0.2">
      <c r="A11" s="146" t="s">
        <v>327</v>
      </c>
      <c r="B11" s="160">
        <v>361</v>
      </c>
      <c r="C11" s="160">
        <v>327</v>
      </c>
      <c r="D11" s="200">
        <v>90.6</v>
      </c>
      <c r="E11" s="147">
        <v>351</v>
      </c>
      <c r="F11" s="161">
        <v>272</v>
      </c>
      <c r="G11" s="200">
        <v>77.5</v>
      </c>
      <c r="H11" s="161">
        <v>394</v>
      </c>
      <c r="I11" s="147">
        <v>263</v>
      </c>
      <c r="J11" s="200">
        <v>66.8</v>
      </c>
      <c r="K11" s="33"/>
    </row>
    <row r="12" spans="1:20" ht="12" customHeight="1" x14ac:dyDescent="0.2">
      <c r="A12" s="146" t="s">
        <v>294</v>
      </c>
      <c r="B12" s="160">
        <v>335</v>
      </c>
      <c r="C12" s="160">
        <v>288</v>
      </c>
      <c r="D12" s="200">
        <v>86</v>
      </c>
      <c r="E12" s="147">
        <v>387</v>
      </c>
      <c r="F12" s="161">
        <v>324</v>
      </c>
      <c r="G12" s="200">
        <v>83.7</v>
      </c>
      <c r="H12" s="161">
        <v>351</v>
      </c>
      <c r="I12" s="147">
        <v>233</v>
      </c>
      <c r="J12" s="200">
        <v>66.400000000000006</v>
      </c>
      <c r="K12" s="62"/>
      <c r="L12" s="35"/>
      <c r="M12" s="35"/>
      <c r="N12" s="35"/>
    </row>
    <row r="13" spans="1:20" ht="12" customHeight="1" x14ac:dyDescent="0.2">
      <c r="A13" s="148">
        <v>2</v>
      </c>
      <c r="B13" s="346">
        <v>351</v>
      </c>
      <c r="C13" s="346">
        <v>316</v>
      </c>
      <c r="D13" s="345">
        <v>90</v>
      </c>
      <c r="E13" s="323">
        <v>355</v>
      </c>
      <c r="F13" s="347">
        <v>285</v>
      </c>
      <c r="G13" s="345">
        <v>80.3</v>
      </c>
      <c r="H13" s="347">
        <v>420</v>
      </c>
      <c r="I13" s="323">
        <v>276</v>
      </c>
      <c r="J13" s="345">
        <v>65.7</v>
      </c>
      <c r="K13" s="62"/>
      <c r="L13" s="319"/>
      <c r="M13" s="319"/>
      <c r="N13" s="319"/>
    </row>
    <row r="14" spans="1:20" ht="12" customHeight="1" x14ac:dyDescent="0.15">
      <c r="A14" s="152"/>
      <c r="B14" s="152"/>
      <c r="C14" s="152"/>
      <c r="D14" s="152"/>
      <c r="E14" s="152"/>
      <c r="F14" s="152"/>
      <c r="G14" s="152"/>
      <c r="H14" s="152"/>
      <c r="I14" s="152"/>
      <c r="J14" s="162" t="s">
        <v>18</v>
      </c>
      <c r="K14" s="35"/>
      <c r="L14" s="61"/>
      <c r="M14" s="61"/>
      <c r="N14" s="60"/>
    </row>
    <row r="15" spans="1:20" s="47" customFormat="1" ht="17.100000000000001" customHeight="1" x14ac:dyDescent="0.2">
      <c r="K15" s="181" t="s">
        <v>286</v>
      </c>
      <c r="L15" s="205"/>
      <c r="M15" s="205"/>
      <c r="N15" s="206"/>
      <c r="O15" s="207"/>
      <c r="P15" s="207"/>
      <c r="Q15" s="207"/>
      <c r="R15" s="207"/>
      <c r="S15" s="207"/>
      <c r="T15" s="207"/>
    </row>
    <row r="16" spans="1:20" ht="12" customHeight="1" x14ac:dyDescent="0.2">
      <c r="D16" s="2"/>
      <c r="F16" s="120"/>
      <c r="H16" s="120"/>
      <c r="I16" s="120"/>
      <c r="K16" s="457"/>
      <c r="L16" s="457"/>
      <c r="M16" s="457"/>
      <c r="N16" s="284"/>
      <c r="O16" s="152"/>
      <c r="P16" s="208"/>
      <c r="Q16" s="152"/>
      <c r="R16" s="152"/>
      <c r="S16" s="152"/>
      <c r="T16" s="284" t="s">
        <v>213</v>
      </c>
    </row>
    <row r="17" spans="11:26" ht="12.75" customHeight="1" x14ac:dyDescent="0.2">
      <c r="K17" s="463"/>
      <c r="L17" s="465" t="s">
        <v>49</v>
      </c>
      <c r="M17" s="465" t="s">
        <v>77</v>
      </c>
      <c r="N17" s="467" t="s">
        <v>66</v>
      </c>
      <c r="O17" s="469" t="s">
        <v>71</v>
      </c>
      <c r="P17" s="470"/>
      <c r="Q17" s="462" t="s">
        <v>72</v>
      </c>
      <c r="R17" s="462"/>
      <c r="S17" s="462" t="s">
        <v>76</v>
      </c>
      <c r="T17" s="462"/>
    </row>
    <row r="18" spans="11:26" ht="18.75" customHeight="1" x14ac:dyDescent="0.2">
      <c r="K18" s="464"/>
      <c r="L18" s="466"/>
      <c r="M18" s="466"/>
      <c r="N18" s="468"/>
      <c r="O18" s="285" t="s">
        <v>40</v>
      </c>
      <c r="P18" s="177" t="s">
        <v>39</v>
      </c>
      <c r="Q18" s="285" t="s">
        <v>40</v>
      </c>
      <c r="R18" s="177" t="s">
        <v>39</v>
      </c>
      <c r="S18" s="285" t="s">
        <v>40</v>
      </c>
      <c r="T18" s="177" t="s">
        <v>39</v>
      </c>
    </row>
    <row r="19" spans="11:26" ht="12" customHeight="1" x14ac:dyDescent="0.2">
      <c r="K19" s="146" t="s">
        <v>327</v>
      </c>
      <c r="L19" s="209">
        <v>5962</v>
      </c>
      <c r="M19" s="210">
        <v>653</v>
      </c>
      <c r="N19" s="168">
        <v>11</v>
      </c>
      <c r="O19" s="210">
        <v>61</v>
      </c>
      <c r="P19" s="168">
        <v>9.3000000000000007</v>
      </c>
      <c r="Q19" s="210">
        <v>195</v>
      </c>
      <c r="R19" s="168">
        <v>29.9</v>
      </c>
      <c r="S19" s="210">
        <v>397</v>
      </c>
      <c r="T19" s="168">
        <v>60.8</v>
      </c>
    </row>
    <row r="20" spans="11:26" ht="12" customHeight="1" x14ac:dyDescent="0.2">
      <c r="K20" s="146" t="s">
        <v>294</v>
      </c>
      <c r="L20" s="209">
        <v>5949</v>
      </c>
      <c r="M20" s="210">
        <v>696</v>
      </c>
      <c r="N20" s="168">
        <v>11.7</v>
      </c>
      <c r="O20" s="210">
        <v>76</v>
      </c>
      <c r="P20" s="168">
        <v>10.9</v>
      </c>
      <c r="Q20" s="210">
        <v>191</v>
      </c>
      <c r="R20" s="168">
        <v>27.4</v>
      </c>
      <c r="S20" s="210">
        <v>429</v>
      </c>
      <c r="T20" s="168">
        <v>61.6</v>
      </c>
    </row>
    <row r="21" spans="11:26" ht="12" customHeight="1" x14ac:dyDescent="0.2">
      <c r="K21" s="148">
        <v>2</v>
      </c>
      <c r="L21" s="348">
        <v>5780</v>
      </c>
      <c r="M21" s="349">
        <v>771</v>
      </c>
      <c r="N21" s="326">
        <v>13.3</v>
      </c>
      <c r="O21" s="349">
        <v>95</v>
      </c>
      <c r="P21" s="326">
        <v>12.3</v>
      </c>
      <c r="Q21" s="349">
        <v>202</v>
      </c>
      <c r="R21" s="326">
        <v>24.7</v>
      </c>
      <c r="S21" s="349">
        <v>474</v>
      </c>
      <c r="T21" s="326">
        <v>61.4</v>
      </c>
    </row>
    <row r="22" spans="11:26" ht="12" customHeight="1" x14ac:dyDescent="0.15">
      <c r="K22" s="150" t="s">
        <v>287</v>
      </c>
      <c r="L22" s="152"/>
      <c r="M22" s="152"/>
      <c r="N22" s="152"/>
      <c r="O22" s="152"/>
      <c r="P22" s="152"/>
      <c r="Q22" s="152"/>
      <c r="R22" s="152"/>
      <c r="S22" s="152"/>
      <c r="T22" s="162" t="s">
        <v>18</v>
      </c>
    </row>
    <row r="23" spans="11:26" ht="16.5" customHeight="1" x14ac:dyDescent="0.2">
      <c r="U23" s="181" t="s">
        <v>262</v>
      </c>
      <c r="V23" s="152"/>
      <c r="W23" s="152"/>
      <c r="X23" s="152"/>
      <c r="Y23" s="152"/>
      <c r="Z23" s="152"/>
    </row>
    <row r="24" spans="11:26" ht="30" customHeight="1" x14ac:dyDescent="0.2">
      <c r="U24" s="317"/>
      <c r="V24" s="177" t="s">
        <v>267</v>
      </c>
      <c r="W24" s="285" t="s">
        <v>261</v>
      </c>
      <c r="X24" s="177" t="s">
        <v>268</v>
      </c>
      <c r="Y24" s="177" t="s">
        <v>269</v>
      </c>
      <c r="Z24" s="285" t="s">
        <v>263</v>
      </c>
    </row>
    <row r="25" spans="11:26" ht="12" customHeight="1" x14ac:dyDescent="0.2">
      <c r="U25" s="146" t="s">
        <v>327</v>
      </c>
      <c r="V25" s="209">
        <v>4183</v>
      </c>
      <c r="W25" s="209">
        <v>3671</v>
      </c>
      <c r="X25" s="209">
        <v>413</v>
      </c>
      <c r="Y25" s="209">
        <v>1904</v>
      </c>
      <c r="Z25" s="209">
        <v>1354</v>
      </c>
    </row>
    <row r="26" spans="11:26" ht="12" customHeight="1" x14ac:dyDescent="0.2">
      <c r="U26" s="146" t="s">
        <v>294</v>
      </c>
      <c r="V26" s="209">
        <v>4418</v>
      </c>
      <c r="W26" s="209">
        <v>3658</v>
      </c>
      <c r="X26" s="209">
        <v>367</v>
      </c>
      <c r="Y26" s="209">
        <v>1947</v>
      </c>
      <c r="Z26" s="209">
        <v>1344</v>
      </c>
    </row>
    <row r="27" spans="11:26" ht="12" customHeight="1" x14ac:dyDescent="0.2">
      <c r="U27" s="148">
        <v>2</v>
      </c>
      <c r="V27" s="348" t="s">
        <v>344</v>
      </c>
      <c r="W27" s="348" t="s">
        <v>345</v>
      </c>
      <c r="X27" s="348" t="s">
        <v>345</v>
      </c>
      <c r="Y27" s="348" t="s">
        <v>346</v>
      </c>
      <c r="Z27" s="348" t="s">
        <v>347</v>
      </c>
    </row>
    <row r="28" spans="11:26" ht="12" customHeight="1" x14ac:dyDescent="0.15">
      <c r="U28" s="190" t="s">
        <v>265</v>
      </c>
      <c r="V28" s="152"/>
      <c r="W28" s="152"/>
      <c r="X28" s="152"/>
      <c r="Y28" s="152"/>
      <c r="Z28" s="152"/>
    </row>
    <row r="29" spans="11:26" ht="12" customHeight="1" x14ac:dyDescent="0.15">
      <c r="U29" s="256" t="s">
        <v>266</v>
      </c>
      <c r="V29" s="152"/>
      <c r="W29" s="152"/>
      <c r="X29" s="152"/>
      <c r="Y29" s="152"/>
      <c r="Z29" s="162" t="s">
        <v>18</v>
      </c>
    </row>
    <row r="30" spans="11:26" ht="12" customHeight="1" x14ac:dyDescent="0.2"/>
  </sheetData>
  <mergeCells count="19">
    <mergeCell ref="O3:O4"/>
    <mergeCell ref="Q17:R17"/>
    <mergeCell ref="S17:T17"/>
    <mergeCell ref="K17:K18"/>
    <mergeCell ref="L17:L18"/>
    <mergeCell ref="M17:M18"/>
    <mergeCell ref="N17:N18"/>
    <mergeCell ref="O17:P17"/>
    <mergeCell ref="N3:N4"/>
    <mergeCell ref="K2:M2"/>
    <mergeCell ref="K16:M16"/>
    <mergeCell ref="A3:A4"/>
    <mergeCell ref="B3:D3"/>
    <mergeCell ref="E3:G3"/>
    <mergeCell ref="H3:J3"/>
    <mergeCell ref="A9:A10"/>
    <mergeCell ref="B9:D9"/>
    <mergeCell ref="E9:G9"/>
    <mergeCell ref="H9:J9"/>
  </mergeCells>
  <phoneticPr fontId="2"/>
  <pageMargins left="0.31496062992125984" right="0.31496062992125984" top="0.39370078740157483" bottom="0.39370078740157483" header="0" footer="0"/>
  <pageSetup paperSize="153" scale="200" orientation="portrait" horizontalDpi="1200" verticalDpi="1200" r:id="rId1"/>
  <headerFooter alignWithMargins="0"/>
  <colBreaks count="2" manualBreakCount="2">
    <brk id="10" max="28" man="1"/>
    <brk id="20" max="28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tabColor rgb="FFFF0000"/>
  </sheetPr>
  <dimension ref="A1:Q26"/>
  <sheetViews>
    <sheetView showGridLines="0" view="pageBreakPreview" zoomScale="130" zoomScaleNormal="70" zoomScaleSheetLayoutView="130" workbookViewId="0">
      <selection activeCell="AD24" sqref="AD24"/>
    </sheetView>
  </sheetViews>
  <sheetFormatPr defaultColWidth="2.88671875" defaultRowHeight="12.75" customHeight="1" x14ac:dyDescent="0.2"/>
  <cols>
    <col min="1" max="1" width="4.88671875" style="1" customWidth="1"/>
    <col min="2" max="7" width="6.21875" style="53" customWidth="1"/>
    <col min="8" max="8" width="4.88671875" style="1" customWidth="1"/>
    <col min="9" max="12" width="9.44140625" style="1" customWidth="1"/>
    <col min="13" max="13" width="4.88671875" style="1" customWidth="1"/>
    <col min="14" max="17" width="9.44140625" style="1" customWidth="1"/>
    <col min="18" max="18" width="2.109375" style="1" customWidth="1"/>
    <col min="19" max="16384" width="2.88671875" style="1"/>
  </cols>
  <sheetData>
    <row r="1" spans="1:14" s="47" customFormat="1" ht="17.100000000000001" customHeight="1" x14ac:dyDescent="0.2">
      <c r="A1" s="181" t="s">
        <v>254</v>
      </c>
      <c r="B1" s="211"/>
      <c r="C1" s="211"/>
      <c r="D1" s="211"/>
      <c r="E1" s="211"/>
      <c r="F1" s="211"/>
      <c r="G1" s="211"/>
      <c r="H1" s="48"/>
    </row>
    <row r="2" spans="1:14" ht="12" customHeight="1" x14ac:dyDescent="0.2">
      <c r="A2" s="152"/>
      <c r="B2" s="152"/>
      <c r="C2" s="151"/>
      <c r="D2" s="152"/>
      <c r="E2" s="157"/>
      <c r="F2" s="152"/>
      <c r="G2" s="8" t="s">
        <v>213</v>
      </c>
      <c r="H2" s="120"/>
      <c r="I2" s="425"/>
      <c r="J2" s="425"/>
      <c r="K2" s="425"/>
      <c r="L2" s="37"/>
      <c r="N2" s="119"/>
    </row>
    <row r="3" spans="1:14" ht="10.5" customHeight="1" x14ac:dyDescent="0.2">
      <c r="A3" s="481"/>
      <c r="B3" s="475" t="s">
        <v>55</v>
      </c>
      <c r="C3" s="475" t="s">
        <v>52</v>
      </c>
      <c r="D3" s="473" t="s">
        <v>66</v>
      </c>
      <c r="E3" s="478" t="s">
        <v>65</v>
      </c>
      <c r="F3" s="479"/>
      <c r="G3" s="480"/>
    </row>
    <row r="4" spans="1:14" ht="10.5" customHeight="1" x14ac:dyDescent="0.2">
      <c r="A4" s="482"/>
      <c r="B4" s="477"/>
      <c r="C4" s="477"/>
      <c r="D4" s="477"/>
      <c r="E4" s="212" t="s">
        <v>64</v>
      </c>
      <c r="F4" s="212" t="s">
        <v>63</v>
      </c>
      <c r="G4" s="212" t="s">
        <v>62</v>
      </c>
    </row>
    <row r="5" spans="1:14" ht="15" customHeight="1" x14ac:dyDescent="0.2">
      <c r="A5" s="276" t="s">
        <v>327</v>
      </c>
      <c r="B5" s="213">
        <v>8080</v>
      </c>
      <c r="C5" s="213">
        <v>4603</v>
      </c>
      <c r="D5" s="214">
        <v>57</v>
      </c>
      <c r="E5" s="213">
        <v>3194</v>
      </c>
      <c r="F5" s="213">
        <v>519</v>
      </c>
      <c r="G5" s="213">
        <v>890</v>
      </c>
      <c r="H5" s="124"/>
      <c r="I5" s="123"/>
      <c r="J5" s="123"/>
      <c r="K5" s="122"/>
      <c r="L5" s="122"/>
    </row>
    <row r="6" spans="1:14" ht="15" customHeight="1" x14ac:dyDescent="0.2">
      <c r="A6" s="249" t="s">
        <v>294</v>
      </c>
      <c r="B6" s="213">
        <v>7703</v>
      </c>
      <c r="C6" s="213">
        <v>4230</v>
      </c>
      <c r="D6" s="214">
        <v>54.9</v>
      </c>
      <c r="E6" s="213">
        <v>2862</v>
      </c>
      <c r="F6" s="213">
        <v>537</v>
      </c>
      <c r="G6" s="213">
        <v>831</v>
      </c>
      <c r="H6" s="152"/>
      <c r="I6" s="152"/>
      <c r="J6" s="152"/>
    </row>
    <row r="7" spans="1:14" ht="15" customHeight="1" x14ac:dyDescent="0.2">
      <c r="A7" s="322">
        <v>2</v>
      </c>
      <c r="B7" s="350">
        <v>7427</v>
      </c>
      <c r="C7" s="350">
        <v>3804</v>
      </c>
      <c r="D7" s="351">
        <v>51.2</v>
      </c>
      <c r="E7" s="350">
        <v>2495</v>
      </c>
      <c r="F7" s="350">
        <v>439</v>
      </c>
      <c r="G7" s="350">
        <v>870</v>
      </c>
      <c r="H7" s="152"/>
      <c r="I7" s="152"/>
      <c r="J7" s="152"/>
    </row>
    <row r="8" spans="1:14" ht="12" customHeight="1" x14ac:dyDescent="0.15">
      <c r="A8" s="152"/>
      <c r="B8" s="215"/>
      <c r="C8" s="215"/>
      <c r="D8" s="215"/>
      <c r="E8" s="215"/>
      <c r="F8" s="215"/>
      <c r="G8" s="162" t="s">
        <v>18</v>
      </c>
      <c r="H8" s="152"/>
      <c r="I8" s="152"/>
      <c r="J8" s="152"/>
    </row>
    <row r="9" spans="1:14" ht="16.5" customHeight="1" x14ac:dyDescent="0.2">
      <c r="B9" s="215"/>
      <c r="C9" s="215"/>
      <c r="D9" s="215"/>
      <c r="E9" s="215"/>
      <c r="F9" s="215"/>
      <c r="G9" s="215"/>
      <c r="H9" s="181" t="s">
        <v>255</v>
      </c>
      <c r="I9" s="152"/>
      <c r="J9" s="152"/>
      <c r="K9" s="152"/>
      <c r="L9" s="152"/>
    </row>
    <row r="10" spans="1:14" ht="12" customHeight="1" x14ac:dyDescent="0.2">
      <c r="B10" s="152"/>
      <c r="C10" s="151"/>
      <c r="D10" s="152"/>
      <c r="E10" s="281"/>
      <c r="F10" s="152"/>
      <c r="G10" s="215"/>
      <c r="H10" s="281"/>
      <c r="I10" s="457"/>
      <c r="J10" s="457"/>
      <c r="K10" s="457"/>
      <c r="L10" s="284" t="s">
        <v>213</v>
      </c>
      <c r="N10" s="119"/>
    </row>
    <row r="11" spans="1:14" ht="10.5" customHeight="1" x14ac:dyDescent="0.2">
      <c r="B11" s="215"/>
      <c r="C11" s="215"/>
      <c r="D11" s="215"/>
      <c r="E11" s="215"/>
      <c r="F11" s="215"/>
      <c r="G11" s="215"/>
      <c r="H11" s="471"/>
      <c r="I11" s="475" t="s">
        <v>61</v>
      </c>
      <c r="J11" s="475" t="s">
        <v>55</v>
      </c>
      <c r="K11" s="473" t="s">
        <v>60</v>
      </c>
      <c r="L11" s="473" t="s">
        <v>59</v>
      </c>
    </row>
    <row r="12" spans="1:14" ht="10.5" customHeight="1" x14ac:dyDescent="0.2">
      <c r="B12" s="215"/>
      <c r="C12" s="215"/>
      <c r="D12" s="215"/>
      <c r="E12" s="215"/>
      <c r="F12" s="215"/>
      <c r="G12" s="215"/>
      <c r="H12" s="472"/>
      <c r="I12" s="476"/>
      <c r="J12" s="476"/>
      <c r="K12" s="474"/>
      <c r="L12" s="474"/>
    </row>
    <row r="13" spans="1:14" ht="15" customHeight="1" x14ac:dyDescent="0.2">
      <c r="B13" s="215"/>
      <c r="C13" s="215"/>
      <c r="D13" s="215"/>
      <c r="E13" s="215"/>
      <c r="F13" s="215"/>
      <c r="G13" s="215"/>
      <c r="H13" s="475" t="s">
        <v>327</v>
      </c>
      <c r="I13" s="216" t="s">
        <v>58</v>
      </c>
      <c r="J13" s="217">
        <v>90</v>
      </c>
      <c r="K13" s="217">
        <v>38</v>
      </c>
      <c r="L13" s="217">
        <v>22</v>
      </c>
    </row>
    <row r="14" spans="1:14" ht="15" customHeight="1" x14ac:dyDescent="0.2">
      <c r="B14" s="1"/>
      <c r="C14" s="1"/>
      <c r="D14" s="1"/>
      <c r="E14" s="1"/>
      <c r="F14" s="1"/>
      <c r="G14" s="1"/>
      <c r="H14" s="476"/>
      <c r="I14" s="216" t="s">
        <v>57</v>
      </c>
      <c r="J14" s="217">
        <v>390</v>
      </c>
      <c r="K14" s="217">
        <v>305</v>
      </c>
      <c r="L14" s="217">
        <v>295</v>
      </c>
    </row>
    <row r="15" spans="1:14" ht="15" customHeight="1" x14ac:dyDescent="0.2">
      <c r="B15" s="1"/>
      <c r="C15" s="1"/>
      <c r="D15" s="1"/>
      <c r="E15" s="1"/>
      <c r="F15" s="1"/>
      <c r="G15" s="1"/>
      <c r="H15" s="475" t="s">
        <v>294</v>
      </c>
      <c r="I15" s="216" t="s">
        <v>58</v>
      </c>
      <c r="J15" s="217">
        <v>79</v>
      </c>
      <c r="K15" s="217">
        <v>36</v>
      </c>
      <c r="L15" s="217">
        <v>23</v>
      </c>
    </row>
    <row r="16" spans="1:14" ht="15" customHeight="1" x14ac:dyDescent="0.2">
      <c r="B16" s="1"/>
      <c r="C16" s="1"/>
      <c r="D16" s="1"/>
      <c r="E16" s="1"/>
      <c r="F16" s="1"/>
      <c r="G16" s="1"/>
      <c r="H16" s="476"/>
      <c r="I16" s="216" t="s">
        <v>57</v>
      </c>
      <c r="J16" s="217">
        <v>377</v>
      </c>
      <c r="K16" s="217">
        <v>288</v>
      </c>
      <c r="L16" s="217">
        <v>281</v>
      </c>
    </row>
    <row r="17" spans="2:17" ht="15" customHeight="1" x14ac:dyDescent="0.2">
      <c r="H17" s="475">
        <v>2</v>
      </c>
      <c r="I17" s="216" t="s">
        <v>58</v>
      </c>
      <c r="J17" s="352">
        <v>71</v>
      </c>
      <c r="K17" s="352">
        <v>40</v>
      </c>
      <c r="L17" s="352">
        <v>22</v>
      </c>
      <c r="M17" s="112"/>
      <c r="N17" s="112"/>
      <c r="O17" s="112"/>
      <c r="P17" s="111"/>
    </row>
    <row r="18" spans="2:17" ht="15" customHeight="1" x14ac:dyDescent="0.2">
      <c r="H18" s="476"/>
      <c r="I18" s="216" t="s">
        <v>57</v>
      </c>
      <c r="J18" s="352">
        <v>328</v>
      </c>
      <c r="K18" s="352">
        <v>237</v>
      </c>
      <c r="L18" s="352">
        <v>230</v>
      </c>
    </row>
    <row r="19" spans="2:17" ht="12" customHeight="1" x14ac:dyDescent="0.15">
      <c r="H19" s="152"/>
      <c r="I19" s="152"/>
      <c r="J19" s="152"/>
      <c r="K19" s="152"/>
      <c r="L19" s="162" t="s">
        <v>18</v>
      </c>
    </row>
    <row r="20" spans="2:17" ht="16.5" customHeight="1" x14ac:dyDescent="0.2">
      <c r="M20" s="181" t="s">
        <v>56</v>
      </c>
      <c r="N20" s="152"/>
      <c r="O20" s="152"/>
      <c r="P20" s="152"/>
      <c r="Q20" s="152"/>
    </row>
    <row r="21" spans="2:17" ht="12" customHeight="1" x14ac:dyDescent="0.2">
      <c r="B21" s="1"/>
      <c r="C21" s="2"/>
      <c r="D21" s="1"/>
      <c r="E21" s="120"/>
      <c r="F21" s="1"/>
      <c r="H21" s="120"/>
      <c r="I21" s="425"/>
      <c r="J21" s="425"/>
      <c r="K21" s="425"/>
      <c r="M21" s="152"/>
      <c r="N21" s="208"/>
      <c r="O21" s="152"/>
      <c r="P21" s="284" t="s">
        <v>213</v>
      </c>
      <c r="Q21" s="152"/>
    </row>
    <row r="22" spans="2:17" ht="21" customHeight="1" x14ac:dyDescent="0.2">
      <c r="M22" s="218"/>
      <c r="N22" s="287" t="s">
        <v>55</v>
      </c>
      <c r="O22" s="287" t="s">
        <v>52</v>
      </c>
      <c r="P22" s="286" t="s">
        <v>54</v>
      </c>
      <c r="Q22" s="152"/>
    </row>
    <row r="23" spans="2:17" ht="15" customHeight="1" x14ac:dyDescent="0.2">
      <c r="M23" s="212" t="s">
        <v>327</v>
      </c>
      <c r="N23" s="213">
        <v>5964</v>
      </c>
      <c r="O23" s="217">
        <v>3899</v>
      </c>
      <c r="P23" s="219">
        <v>65.400000000000006</v>
      </c>
      <c r="Q23" s="152"/>
    </row>
    <row r="24" spans="2:17" ht="15" customHeight="1" x14ac:dyDescent="0.2">
      <c r="M24" s="212" t="s">
        <v>294</v>
      </c>
      <c r="N24" s="213">
        <v>6152</v>
      </c>
      <c r="O24" s="217">
        <v>3940</v>
      </c>
      <c r="P24" s="219">
        <v>64</v>
      </c>
      <c r="Q24" s="152"/>
    </row>
    <row r="25" spans="2:17" ht="15" customHeight="1" x14ac:dyDescent="0.2">
      <c r="M25" s="212">
        <v>2</v>
      </c>
      <c r="N25" s="350">
        <v>6374</v>
      </c>
      <c r="O25" s="352">
        <v>4038</v>
      </c>
      <c r="P25" s="353">
        <v>63.4</v>
      </c>
      <c r="Q25" s="152"/>
    </row>
    <row r="26" spans="2:17" ht="12" customHeight="1" x14ac:dyDescent="0.15">
      <c r="M26" s="152"/>
      <c r="N26" s="152"/>
      <c r="O26" s="152"/>
      <c r="P26" s="162" t="s">
        <v>18</v>
      </c>
      <c r="Q26" s="152"/>
    </row>
  </sheetData>
  <mergeCells count="16">
    <mergeCell ref="L11:L12"/>
    <mergeCell ref="D3:D4"/>
    <mergeCell ref="E3:G3"/>
    <mergeCell ref="J11:J12"/>
    <mergeCell ref="A3:A4"/>
    <mergeCell ref="I11:I12"/>
    <mergeCell ref="B3:B4"/>
    <mergeCell ref="C3:C4"/>
    <mergeCell ref="I2:K2"/>
    <mergeCell ref="I10:K10"/>
    <mergeCell ref="I21:K21"/>
    <mergeCell ref="H11:H12"/>
    <mergeCell ref="K11:K12"/>
    <mergeCell ref="H17:H18"/>
    <mergeCell ref="H13:H14"/>
    <mergeCell ref="H15:H16"/>
  </mergeCells>
  <phoneticPr fontId="2"/>
  <pageMargins left="0.31496062992125984" right="0.31496062992125984" top="0.39370078740157483" bottom="0.39370078740157483" header="0" footer="0"/>
  <pageSetup paperSize="153" scale="200" orientation="portrait" horizontalDpi="1200" verticalDpi="1200" r:id="rId1"/>
  <headerFooter alignWithMargins="0"/>
  <colBreaks count="2" manualBreakCount="2">
    <brk id="7" max="25" man="1"/>
    <brk id="12" max="2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15</vt:i4>
      </vt:variant>
    </vt:vector>
  </HeadingPairs>
  <TitlesOfParts>
    <vt:vector size="34" baseType="lpstr">
      <vt:lpstr>01-1.2</vt:lpstr>
      <vt:lpstr>02-1.2</vt:lpstr>
      <vt:lpstr>03</vt:lpstr>
      <vt:lpstr>04</vt:lpstr>
      <vt:lpstr>05</vt:lpstr>
      <vt:lpstr>06-1</vt:lpstr>
      <vt:lpstr>06-2</vt:lpstr>
      <vt:lpstr>07-1.2.3</vt:lpstr>
      <vt:lpstr>08-1-3</vt:lpstr>
      <vt:lpstr>09-1</vt:lpstr>
      <vt:lpstr>09-2</vt:lpstr>
      <vt:lpstr>10</vt:lpstr>
      <vt:lpstr>11</vt:lpstr>
      <vt:lpstr>12</vt:lpstr>
      <vt:lpstr>13-1.2</vt:lpstr>
      <vt:lpstr>14</vt:lpstr>
      <vt:lpstr>15</vt:lpstr>
      <vt:lpstr>16</vt:lpstr>
      <vt:lpstr>17-1.2</vt:lpstr>
      <vt:lpstr>'01-1.2'!Print_Area</vt:lpstr>
      <vt:lpstr>'02-1.2'!Print_Area</vt:lpstr>
      <vt:lpstr>'04'!Print_Area</vt:lpstr>
      <vt:lpstr>'05'!Print_Area</vt:lpstr>
      <vt:lpstr>'06-1'!Print_Area</vt:lpstr>
      <vt:lpstr>'06-2'!Print_Area</vt:lpstr>
      <vt:lpstr>'07-1.2.3'!Print_Area</vt:lpstr>
      <vt:lpstr>'08-1-3'!Print_Area</vt:lpstr>
      <vt:lpstr>'09-2'!Print_Area</vt:lpstr>
      <vt:lpstr>'10'!Print_Area</vt:lpstr>
      <vt:lpstr>'11'!Print_Area</vt:lpstr>
      <vt:lpstr>'13-1.2'!Print_Area</vt:lpstr>
      <vt:lpstr>'15'!Print_Area</vt:lpstr>
      <vt:lpstr>'16'!Print_Area</vt:lpstr>
      <vt:lpstr>'17-1.2'!Print_Area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2021-12-24T06:02:06Z</dcterms:created>
  <dcterms:modified xsi:type="dcterms:W3CDTF">2021-12-24T07:42:15Z</dcterms:modified>
</cp:coreProperties>
</file>