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240" yWindow="96" windowWidth="21840" windowHeight="13740"/>
  </bookViews>
  <sheets>
    <sheet name="01 " sheetId="5" r:id="rId1"/>
    <sheet name="02" sheetId="6" r:id="rId2"/>
    <sheet name="03 " sheetId="7" r:id="rId3"/>
    <sheet name="04" sheetId="4" r:id="rId4"/>
  </sheets>
  <calcPr calcId="152511"/>
</workbook>
</file>

<file path=xl/calcChain.xml><?xml version="1.0" encoding="utf-8"?>
<calcChain xmlns="http://schemas.openxmlformats.org/spreadsheetml/2006/main">
  <c r="B15" i="4" l="1"/>
  <c r="B16" i="4"/>
  <c r="B18" i="4"/>
  <c r="B6" i="4"/>
  <c r="E6" i="4"/>
  <c r="B7" i="4"/>
  <c r="E7" i="4"/>
  <c r="I22" i="6"/>
  <c r="C7" i="7" l="1"/>
  <c r="C6" i="5"/>
  <c r="B6" i="5"/>
  <c r="G7" i="7" l="1"/>
  <c r="E8" i="7"/>
  <c r="G13" i="7"/>
  <c r="E13" i="7"/>
  <c r="C13" i="7"/>
  <c r="E12" i="7"/>
  <c r="C12" i="7"/>
  <c r="G11" i="7"/>
  <c r="E11" i="7"/>
  <c r="C11" i="7"/>
  <c r="G10" i="7"/>
  <c r="E10" i="7"/>
  <c r="C10" i="7"/>
  <c r="G9" i="7"/>
  <c r="E9" i="7"/>
  <c r="C9" i="7"/>
  <c r="C8" i="7"/>
  <c r="E7" i="7"/>
  <c r="G6" i="7"/>
  <c r="E6" i="7"/>
  <c r="C6" i="7"/>
  <c r="C5" i="7" s="1"/>
  <c r="H14" i="6"/>
  <c r="H13" i="6"/>
  <c r="H12" i="6"/>
  <c r="H11" i="6"/>
  <c r="H10" i="6"/>
  <c r="H9" i="6"/>
  <c r="H8" i="6"/>
  <c r="H7" i="6"/>
  <c r="H6" i="6"/>
  <c r="H5" i="6"/>
  <c r="G4" i="6"/>
  <c r="F4" i="6"/>
  <c r="E4" i="6"/>
  <c r="D4" i="6"/>
  <c r="C4" i="6"/>
  <c r="B4" i="6"/>
  <c r="G5" i="7" l="1"/>
  <c r="E5" i="7"/>
  <c r="H4" i="6"/>
  <c r="B14" i="4"/>
  <c r="E5" i="4"/>
  <c r="B5" i="4"/>
</calcChain>
</file>

<file path=xl/sharedStrings.xml><?xml version="1.0" encoding="utf-8"?>
<sst xmlns="http://schemas.openxmlformats.org/spreadsheetml/2006/main" count="116" uniqueCount="85">
  <si>
    <t>サービス業</t>
    <rPh sb="4" eb="5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</si>
  <si>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</si>
  <si>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</si>
  <si>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　事業所</t>
    <rPh sb="1" eb="4">
      <t>ジギョウショ</t>
    </rPh>
    <phoneticPr fontId="2"/>
  </si>
  <si>
    <t>18
年</t>
    <rPh sb="3" eb="4">
      <t>ネン</t>
    </rPh>
    <phoneticPr fontId="2"/>
  </si>
  <si>
    <t>17
年</t>
    <rPh sb="3" eb="4">
      <t>ネン</t>
    </rPh>
    <phoneticPr fontId="2"/>
  </si>
  <si>
    <t>事業所の開設時期（民営）</t>
    <rPh sb="0" eb="3">
      <t>ジギョウショ</t>
    </rPh>
    <rPh sb="4" eb="6">
      <t>カイセツ</t>
    </rPh>
    <rPh sb="6" eb="8">
      <t>ジキ</t>
    </rPh>
    <rPh sb="9" eb="11">
      <t>ミンエイ</t>
    </rPh>
    <phoneticPr fontId="2"/>
  </si>
  <si>
    <t>合計</t>
    <rPh sb="0" eb="2">
      <t>ゴウケイ</t>
    </rPh>
    <phoneticPr fontId="2"/>
  </si>
  <si>
    <t>30人
以上</t>
    <rPh sb="2" eb="3">
      <t>ニン</t>
    </rPh>
    <rPh sb="4" eb="6">
      <t>イジョウ</t>
    </rPh>
    <phoneticPr fontId="2"/>
  </si>
  <si>
    <t>20～
29人</t>
    <rPh sb="6" eb="7">
      <t>ニン</t>
    </rPh>
    <phoneticPr fontId="2"/>
  </si>
  <si>
    <t>10～
19人</t>
    <rPh sb="6" eb="7">
      <t>ニン</t>
    </rPh>
    <phoneticPr fontId="2"/>
  </si>
  <si>
    <t>産業別・従業者規模別事業所数（民営）</t>
    <rPh sb="0" eb="2">
      <t>サンギョウ</t>
    </rPh>
    <rPh sb="2" eb="3">
      <t>ベツ</t>
    </rPh>
    <rPh sb="4" eb="7">
      <t>ジュウギョウシャ</t>
    </rPh>
    <rPh sb="7" eb="9">
      <t>キボ</t>
    </rPh>
    <rPh sb="9" eb="10">
      <t>ベツ</t>
    </rPh>
    <rPh sb="10" eb="13">
      <t>ジギョウショ</t>
    </rPh>
    <rPh sb="13" eb="14">
      <t>スウ</t>
    </rPh>
    <rPh sb="15" eb="17">
      <t>ミンエイ</t>
    </rPh>
    <phoneticPr fontId="2"/>
  </si>
  <si>
    <t>農林漁業</t>
    <rPh sb="0" eb="2">
      <t>ノウリン</t>
    </rPh>
    <rPh sb="2" eb="4">
      <t>ギョギョウ</t>
    </rPh>
    <phoneticPr fontId="2"/>
  </si>
  <si>
    <t>１～４
人</t>
    <rPh sb="4" eb="5">
      <t>ニン</t>
    </rPh>
    <phoneticPr fontId="2"/>
  </si>
  <si>
    <t>５～９
人</t>
    <rPh sb="4" eb="5">
      <t>ニン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</si>
  <si>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</si>
  <si>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</si>
  <si>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</si>
  <si>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</si>
  <si>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不動産・物品賃貸業</t>
    <rPh sb="0" eb="3">
      <t>フドウサン</t>
    </rPh>
    <rPh sb="4" eb="6">
      <t>ブッピン</t>
    </rPh>
    <rPh sb="6" eb="9">
      <t>チンタイギョウ</t>
    </rPh>
    <phoneticPr fontId="2"/>
  </si>
  <si>
    <t>産業分類</t>
    <rPh sb="0" eb="2">
      <t>サンギョウ</t>
    </rPh>
    <rPh sb="2" eb="4">
      <t>ブンルイ</t>
    </rPh>
    <phoneticPr fontId="2"/>
  </si>
  <si>
    <t>事業所（戸）</t>
    <rPh sb="0" eb="3">
      <t>ジギョウショ</t>
    </rPh>
    <rPh sb="4" eb="5">
      <t>ト</t>
    </rPh>
    <phoneticPr fontId="2"/>
  </si>
  <si>
    <t>従業者（人）</t>
    <rPh sb="0" eb="2">
      <t>ジュウギョウ</t>
    </rPh>
    <rPh sb="2" eb="3">
      <t>モノ</t>
    </rPh>
    <rPh sb="4" eb="5">
      <t>ニン</t>
    </rPh>
    <phoneticPr fontId="2"/>
  </si>
  <si>
    <t>派遣
従業者のみ</t>
    <rPh sb="0" eb="2">
      <t>ハケン</t>
    </rPh>
    <rPh sb="3" eb="5">
      <t>ジュウギョウ</t>
    </rPh>
    <rPh sb="5" eb="6">
      <t>モノ</t>
    </rPh>
    <phoneticPr fontId="2"/>
  </si>
  <si>
    <t>不動産・
物品賃貸業</t>
    <rPh sb="0" eb="3">
      <t>フドウサン</t>
    </rPh>
    <rPh sb="5" eb="7">
      <t>ブッピン</t>
    </rPh>
    <rPh sb="7" eb="10">
      <t>チンタイギョウ</t>
    </rPh>
    <phoneticPr fontId="2"/>
  </si>
  <si>
    <t>60～
平成６年</t>
    <rPh sb="4" eb="6">
      <t>ヘイセイ</t>
    </rPh>
    <rPh sb="7" eb="8">
      <t>ネン</t>
    </rPh>
    <phoneticPr fontId="2"/>
  </si>
  <si>
    <t>19
年</t>
    <rPh sb="3" eb="4">
      <t>ネン</t>
    </rPh>
    <phoneticPr fontId="2"/>
  </si>
  <si>
    <t>20
年</t>
    <rPh sb="3" eb="4">
      <t>ネン</t>
    </rPh>
    <phoneticPr fontId="2"/>
  </si>
  <si>
    <t>21
年</t>
    <rPh sb="3" eb="4">
      <t>ネン</t>
    </rPh>
    <phoneticPr fontId="2"/>
  </si>
  <si>
    <t>不詳</t>
    <rPh sb="0" eb="2">
      <t>フショウ</t>
    </rPh>
    <phoneticPr fontId="2"/>
  </si>
  <si>
    <t>総数</t>
    <rPh sb="0" eb="1">
      <t>フサ</t>
    </rPh>
    <rPh sb="1" eb="2">
      <t>カズ</t>
    </rPh>
    <phoneticPr fontId="2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</si>
  <si>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</si>
  <si>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７～
16年</t>
    <rPh sb="5" eb="6">
      <t>ネン</t>
    </rPh>
    <phoneticPr fontId="2"/>
  </si>
  <si>
    <t>22
年</t>
    <rPh sb="3" eb="4">
      <t>ネン</t>
    </rPh>
    <phoneticPr fontId="2"/>
  </si>
  <si>
    <t>23
年</t>
    <rPh sb="3" eb="4">
      <t>ネン</t>
    </rPh>
    <phoneticPr fontId="2"/>
  </si>
  <si>
    <t>24
年</t>
    <rPh sb="3" eb="4">
      <t>ネン</t>
    </rPh>
    <phoneticPr fontId="2"/>
  </si>
  <si>
    <t>25
年</t>
    <rPh sb="3" eb="4">
      <t>ネン</t>
    </rPh>
    <phoneticPr fontId="2"/>
  </si>
  <si>
    <t>26
年</t>
    <rPh sb="3" eb="4">
      <t>ネン</t>
    </rPh>
    <phoneticPr fontId="2"/>
  </si>
  <si>
    <t>28
年</t>
    <rPh sb="3" eb="4">
      <t>ネン</t>
    </rPh>
    <phoneticPr fontId="2"/>
  </si>
  <si>
    <t>27
年</t>
    <rPh sb="3" eb="4">
      <t>ネン</t>
    </rPh>
    <phoneticPr fontId="2"/>
  </si>
  <si>
    <r>
      <t>産業分類別事業所数・従業者数・
年間商品販売額の構成比</t>
    </r>
    <r>
      <rPr>
        <sz val="7.5"/>
        <rFont val="ＭＳ ゴシック"/>
        <family val="3"/>
        <charset val="128"/>
      </rPr>
      <t>（卸売・小売）</t>
    </r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7">
      <t>コウセイヒ</t>
    </rPh>
    <rPh sb="28" eb="30">
      <t>オロシウリ</t>
    </rPh>
    <rPh sb="31" eb="33">
      <t>コウリ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</si>
  <si>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</si>
  <si>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</si>
  <si>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2"/>
  </si>
  <si>
    <t>売場
面積
(㎡)</t>
    <phoneticPr fontId="2"/>
  </si>
  <si>
    <t>構成比
（％）</t>
    <rPh sb="0" eb="3">
      <t>コウセイヒ</t>
    </rPh>
    <phoneticPr fontId="2"/>
  </si>
  <si>
    <t>(人)</t>
  </si>
  <si>
    <t>（百万円）</t>
    <rPh sb="1" eb="2">
      <t>ヒャク</t>
    </rPh>
    <rPh sb="2" eb="4">
      <t>マンエン</t>
    </rPh>
    <phoneticPr fontId="2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</si>
  <si>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2"/>
  </si>
  <si>
    <t>小売業計</t>
    <rPh sb="0" eb="1">
      <t>ショウ</t>
    </rPh>
    <rPh sb="1" eb="2">
      <t>バイ</t>
    </rPh>
    <rPh sb="2" eb="3">
      <t>ギョウ</t>
    </rPh>
    <phoneticPr fontId="2"/>
  </si>
  <si>
    <t xml:space="preserve"> 各種商品</t>
    <rPh sb="1" eb="3">
      <t>カクシュ</t>
    </rPh>
    <rPh sb="3" eb="5">
      <t>ショウヒン</t>
    </rPh>
    <phoneticPr fontId="2"/>
  </si>
  <si>
    <t xml:space="preserve"> 織物・衣服
 ・身の回り品</t>
    <rPh sb="1" eb="3">
      <t>オリモノ</t>
    </rPh>
    <rPh sb="4" eb="6">
      <t>イフク</t>
    </rPh>
    <rPh sb="9" eb="10">
      <t>ミ</t>
    </rPh>
    <rPh sb="11" eb="12">
      <t>マワ</t>
    </rPh>
    <rPh sb="13" eb="14">
      <t>ヒン</t>
    </rPh>
    <phoneticPr fontId="2"/>
  </si>
  <si>
    <t xml:space="preserve"> 飲食料品</t>
    <rPh sb="1" eb="3">
      <t>インショク</t>
    </rPh>
    <rPh sb="3" eb="4">
      <t>リョウ</t>
    </rPh>
    <rPh sb="4" eb="5">
      <t>ヒン</t>
    </rPh>
    <phoneticPr fontId="2"/>
  </si>
  <si>
    <t xml:space="preserve"> 機械器具</t>
    <rPh sb="1" eb="3">
      <t>キカイ</t>
    </rPh>
    <rPh sb="3" eb="5">
      <t>キグ</t>
    </rPh>
    <phoneticPr fontId="2"/>
  </si>
  <si>
    <t xml:space="preserve"> その他</t>
    <rPh sb="3" eb="4">
      <t>タ</t>
    </rPh>
    <phoneticPr fontId="2"/>
  </si>
  <si>
    <t xml:space="preserve"> 無店舗小売業</t>
    <rPh sb="1" eb="4">
      <t>ムテンポ</t>
    </rPh>
    <rPh sb="4" eb="7">
      <t>コウリギョウ</t>
    </rPh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</si>
  <si>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</si>
  <si>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r>
      <t>事業所数・従業者数・年間商品販売額</t>
    </r>
    <r>
      <rPr>
        <sz val="8"/>
        <rFont val="ＭＳ ゴシック"/>
        <family val="3"/>
        <charset val="128"/>
      </rPr>
      <t>（卸売・小売）</t>
    </r>
    <rPh sb="0" eb="3">
      <t>ジギョウショ</t>
    </rPh>
    <rPh sb="3" eb="4">
      <t>スウ</t>
    </rPh>
    <rPh sb="5" eb="8">
      <t>ジュウギョウシャ</t>
    </rPh>
    <rPh sb="8" eb="9">
      <t>スウ</t>
    </rPh>
    <rPh sb="10" eb="12">
      <t>ネンカン</t>
    </rPh>
    <rPh sb="12" eb="14">
      <t>ショウヒン</t>
    </rPh>
    <rPh sb="14" eb="16">
      <t>ハンバイ</t>
    </rPh>
    <rPh sb="16" eb="17">
      <t>ガク</t>
    </rPh>
    <rPh sb="18" eb="20">
      <t>オロシウリ</t>
    </rPh>
    <rPh sb="21" eb="23">
      <t>コウリ</t>
    </rPh>
    <phoneticPr fontId="2"/>
  </si>
  <si>
    <t>従業者数(人)</t>
    <rPh sb="0" eb="3">
      <t>ジュウギョウシャ</t>
    </rPh>
    <rPh sb="3" eb="4">
      <t>スウ</t>
    </rPh>
    <rPh sb="5" eb="6">
      <t>ニン</t>
    </rPh>
    <phoneticPr fontId="2"/>
  </si>
  <si>
    <t>総数</t>
    <rPh sb="0" eb="2">
      <t>ソウスウ</t>
    </rPh>
    <phoneticPr fontId="2"/>
  </si>
  <si>
    <t>卸売</t>
    <rPh sb="0" eb="2">
      <t>オロシウリ</t>
    </rPh>
    <phoneticPr fontId="2"/>
  </si>
  <si>
    <t>小売</t>
    <rPh sb="0" eb="2">
      <t>コウ</t>
    </rPh>
    <phoneticPr fontId="2"/>
  </si>
  <si>
    <t>年間商品販売額(百万円)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2"/>
  </si>
  <si>
    <t>小売</t>
    <rPh sb="0" eb="2">
      <t>コウリ</t>
    </rPh>
    <phoneticPr fontId="2"/>
  </si>
  <si>
    <t>※平成21年商業統計調査は中止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rPh sb="13" eb="15">
      <t>チュウシ</t>
    </rPh>
    <phoneticPr fontId="2"/>
  </si>
  <si>
    <t>※平成26年商業統計調査は、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phoneticPr fontId="2"/>
  </si>
  <si>
    <t>　経済センサス-基礎調査との同時調査（一体的）により実施した</t>
    <rPh sb="1" eb="3">
      <t>ケイザイ</t>
    </rPh>
    <rPh sb="8" eb="10">
      <t>キソ</t>
    </rPh>
    <rPh sb="10" eb="12">
      <t>チョウサ</t>
    </rPh>
    <rPh sb="14" eb="16">
      <t>ドウジ</t>
    </rPh>
    <rPh sb="16" eb="18">
      <t>チョウサ</t>
    </rPh>
    <rPh sb="19" eb="22">
      <t>イッタイテキ</t>
    </rPh>
    <rPh sb="26" eb="28">
      <t>ジッシ</t>
    </rPh>
    <phoneticPr fontId="2"/>
  </si>
  <si>
    <t>※単位未満を四捨五入しているため、</t>
    <phoneticPr fontId="2"/>
  </si>
  <si>
    <t>　総数と内訳の合計が一致しないことがある</t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</si>
  <si>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rPh sb="16" eb="17">
      <t>ネン</t>
    </rPh>
    <rPh sb="20" eb="22">
      <t>チョウサ</t>
    </rPh>
    <phoneticPr fontId="2"/>
  </si>
  <si>
    <t>※事業所の総数は、事業内容等が不詳の事業所を含まない</t>
    <rPh sb="1" eb="4">
      <t>ジギョウショ</t>
    </rPh>
    <rPh sb="5" eb="7">
      <t>ソウスウ</t>
    </rPh>
    <rPh sb="9" eb="11">
      <t>ジギョウ</t>
    </rPh>
    <rPh sb="11" eb="13">
      <t>ナイヨウ</t>
    </rPh>
    <rPh sb="13" eb="14">
      <t>トウ</t>
    </rPh>
    <rPh sb="15" eb="17">
      <t>フショウ</t>
    </rPh>
    <rPh sb="18" eb="21">
      <t>ジギョウショ</t>
    </rPh>
    <rPh sb="22" eb="23">
      <t>フク</t>
    </rPh>
    <phoneticPr fontId="2"/>
  </si>
  <si>
    <t>資料：商業統計調査（３年ごとの調査）、</t>
    <rPh sb="0" eb="2">
      <t>シリョウ</t>
    </rPh>
    <phoneticPr fontId="2"/>
  </si>
  <si>
    <t>経済センサス‐活動調査（５年ごとの調査）</t>
    <phoneticPr fontId="2"/>
  </si>
  <si>
    <t>※平成28年は、経済センサス-活動調査として実施</t>
    <rPh sb="1" eb="3">
      <t>ヘイセイ</t>
    </rPh>
    <rPh sb="5" eb="6">
      <t>ネン</t>
    </rPh>
    <rPh sb="8" eb="10">
      <t>ケイザイ</t>
    </rPh>
    <rPh sb="15" eb="17">
      <t>カツドウ</t>
    </rPh>
    <rPh sb="17" eb="19">
      <t>チョウサ</t>
    </rPh>
    <rPh sb="22" eb="24">
      <t>ジッシ</t>
    </rPh>
    <phoneticPr fontId="2"/>
  </si>
  <si>
    <t>※Ｘは秘匿</t>
    <rPh sb="3" eb="5">
      <t>ヒトク</t>
    </rPh>
    <phoneticPr fontId="2"/>
  </si>
  <si>
    <t>産業別事業所数・従業者数（経営組織）</t>
    <rPh sb="0" eb="2">
      <t>サンギョウ</t>
    </rPh>
    <rPh sb="2" eb="3">
      <t>ベツ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ケイエイ</t>
    </rPh>
    <rPh sb="15" eb="17">
      <t>ソシキ</t>
    </rPh>
    <phoneticPr fontId="2"/>
  </si>
  <si>
    <t>平成28年６月１日現在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</si>
  <si>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昭和59年以前</t>
    <rPh sb="0" eb="2">
      <t>ショウワ</t>
    </rPh>
    <rPh sb="4" eb="5">
      <t>ネン</t>
    </rPh>
    <rPh sb="5" eb="7">
      <t>イゼン</t>
    </rPh>
    <phoneticPr fontId="2"/>
  </si>
  <si>
    <t>平成28年６月１日現在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</si>
  <si>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-</t>
    <phoneticPr fontId="2"/>
  </si>
  <si>
    <t>-</t>
    <phoneticPr fontId="2"/>
  </si>
  <si>
    <t>Ｘ</t>
    <phoneticPr fontId="2"/>
  </si>
  <si>
    <t>-</t>
    <phoneticPr fontId="2"/>
  </si>
  <si>
    <t>平成11年は７月１日、平成14・16・19・26・28年は６月１日現在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27" eb="28">
      <t>ネン</t>
    </rPh>
    <rPh sb="30" eb="31">
      <t>ガツ</t>
    </rPh>
    <rPh sb="32" eb="35">
      <t>ニチゲンザイ</t>
    </rPh>
    <phoneticPr fontId="2"/>
  </si>
  <si>
    <t>平11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</si>
</sst>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#,##0"/>
    <numFmt numFmtId="177" formatCode="#,###;0;\-"/>
    <numFmt numFmtId="178" formatCode="#,##0_);[Red]\(#,##0\)"/>
    <numFmt numFmtId="179" formatCode="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4"/>
      <name val="ＭＳ 明朝"/>
      <family val="1"/>
      <charset val="128"/>
    </font>
    <font>
      <sz val="7.5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176" fontId="12" fillId="0" borderId="1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</xf>
    <xf numFmtId="177" fontId="7" fillId="0" borderId="1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textRotation="255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Protection="1"/>
    <xf numFmtId="0" fontId="17" fillId="0" borderId="0" xfId="0" applyFont="1" applyAlignment="1" applyProtection="1">
      <alignment vertical="top"/>
    </xf>
    <xf numFmtId="0" fontId="17" fillId="0" borderId="0" xfId="0" applyFont="1" applyFill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6" fillId="0" borderId="1" xfId="0" applyNumberFormat="1" applyFont="1" applyBorder="1" applyAlignment="1" applyProtection="1">
      <alignment horizontal="right"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18" fillId="0" borderId="0" xfId="0" applyFont="1" applyBorder="1" applyAlignment="1" applyProtection="1"/>
    <xf numFmtId="38" fontId="1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</xf>
    <xf numFmtId="179" fontId="6" fillId="0" borderId="1" xfId="1" applyNumberFormat="1" applyFont="1" applyFill="1" applyBorder="1" applyAlignment="1" applyProtection="1">
      <alignment horizontal="right" vertical="center"/>
    </xf>
    <xf numFmtId="179" fontId="4" fillId="0" borderId="1" xfId="1" applyNumberFormat="1" applyFont="1" applyFill="1" applyBorder="1" applyAlignment="1" applyProtection="1">
      <alignment horizontal="right" vertical="center"/>
    </xf>
    <xf numFmtId="179" fontId="4" fillId="0" borderId="3" xfId="1" applyNumberFormat="1" applyFont="1" applyFill="1" applyBorder="1" applyAlignment="1" applyProtection="1">
      <alignment horizontal="right" vertical="center"/>
    </xf>
    <xf numFmtId="179" fontId="4" fillId="0" borderId="10" xfId="1" applyNumberFormat="1" applyFont="1" applyFill="1" applyBorder="1" applyAlignment="1" applyProtection="1">
      <alignment horizontal="right" vertical="center"/>
    </xf>
    <xf numFmtId="179" fontId="4" fillId="0" borderId="6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left"/>
    </xf>
    <xf numFmtId="0" fontId="0" fillId="0" borderId="0" xfId="0" applyFont="1" applyProtection="1"/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4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 wrapText="1" shrinkToFit="1"/>
    </xf>
    <xf numFmtId="0" fontId="5" fillId="0" borderId="0" xfId="0" applyFont="1" applyBorder="1" applyAlignment="1" applyProtection="1">
      <alignment horizontal="left" vertical="center" wrapText="1"/>
    </xf>
    <xf numFmtId="38" fontId="6" fillId="0" borderId="9" xfId="1" applyFont="1" applyBorder="1" applyAlignment="1" applyProtection="1">
      <alignment horizontal="right" vertical="center"/>
    </xf>
    <xf numFmtId="38" fontId="6" fillId="0" borderId="14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1" xfId="1" applyNumberFormat="1" applyFont="1" applyFill="1" applyBorder="1" applyAlignment="1" applyProtection="1">
      <alignment horizontal="right" vertical="center"/>
      <protection locked="0"/>
    </xf>
    <xf numFmtId="178" fontId="5" fillId="0" borderId="1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top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 wrapText="1"/>
    </xf>
    <xf numFmtId="38" fontId="4" fillId="0" borderId="8" xfId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38" fontId="4" fillId="0" borderId="7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584597</xdr:colOff>
      <xdr:row>2</xdr:row>
      <xdr:rowOff>9525</xdr:rowOff>
    </xdr:from>
    <xdr:to>
      <xdr:col>2</xdr:col>
      <xdr:colOff>33338</xdr:colOff>
      <xdr:row>2</xdr:row>
      <xdr:rowOff>209550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584597" y="371475"/>
          <a:ext cx="601266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142617</xdr:rowOff>
    </xdr:from>
    <xdr:to>
      <xdr:col>0</xdr:col>
      <xdr:colOff>600075</xdr:colOff>
      <xdr:row>3</xdr:row>
      <xdr:rowOff>18792</xdr:rowOff>
    </xdr:to>
    <xdr:sp macro="" textlink="">
      <xdr:nvSpPr>
        <xdr:cNvPr id="3" name="Text Box 19"/>
        <xdr:cNvSpPr txBox="1">
          <a:spLocks noChangeArrowheads="1"/>
        </xdr:cNvSpPr>
      </xdr:nvSpPr>
      <xdr:spPr bwMode="auto">
        <a:xfrm>
          <a:off x="0" y="504567"/>
          <a:ext cx="600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8</xdr:col>
      <xdr:colOff>80962</xdr:colOff>
      <xdr:row>20</xdr:row>
      <xdr:rowOff>25003</xdr:rowOff>
    </xdr:from>
    <xdr:to>
      <xdr:col>9</xdr:col>
      <xdr:colOff>189308</xdr:colOff>
      <xdr:row>20</xdr:row>
      <xdr:rowOff>196453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3348037" y="4035028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20</xdr:row>
      <xdr:rowOff>434803</xdr:rowOff>
    </xdr:from>
    <xdr:to>
      <xdr:col>8</xdr:col>
      <xdr:colOff>244560</xdr:colOff>
      <xdr:row>21</xdr:row>
      <xdr:rowOff>34753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3267075" y="4444828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80962</xdr:colOff>
      <xdr:row>20</xdr:row>
      <xdr:rowOff>25003</xdr:rowOff>
    </xdr:from>
    <xdr:to>
      <xdr:col>9</xdr:col>
      <xdr:colOff>189308</xdr:colOff>
      <xdr:row>20</xdr:row>
      <xdr:rowOff>196453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3348037" y="4035028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20</xdr:row>
      <xdr:rowOff>434803</xdr:rowOff>
    </xdr:from>
    <xdr:to>
      <xdr:col>8</xdr:col>
      <xdr:colOff>244560</xdr:colOff>
      <xdr:row>21</xdr:row>
      <xdr:rowOff>34753</xdr:rowOff>
    </xdr:to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3267075" y="4444828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233729</xdr:colOff>
      <xdr:row>2</xdr:row>
      <xdr:rowOff>33339</xdr:rowOff>
    </xdr:from>
    <xdr:to>
      <xdr:col>1</xdr:col>
      <xdr:colOff>33704</xdr:colOff>
      <xdr:row>2</xdr:row>
      <xdr:rowOff>185739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3729" y="395289"/>
          <a:ext cx="295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333375</xdr:colOff>
      <xdr:row>3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" y="676275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11</xdr:row>
      <xdr:rowOff>34529</xdr:rowOff>
    </xdr:from>
    <xdr:to>
      <xdr:col>1</xdr:col>
      <xdr:colOff>33704</xdr:colOff>
      <xdr:row>11</xdr:row>
      <xdr:rowOff>215504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233729" y="2368154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12</xdr:row>
      <xdr:rowOff>76200</xdr:rowOff>
    </xdr:from>
    <xdr:to>
      <xdr:col>0</xdr:col>
      <xdr:colOff>333375</xdr:colOff>
      <xdr:row>12</xdr:row>
      <xdr:rowOff>228600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6675" y="26479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4"/>
  <sheetViews>
    <sheetView showGridLines="0" tabSelected="1" zoomScale="130" zoomScaleNormal="130" workbookViewId="0">
      <selection activeCell="C5" sqref="C5"/>
    </sheetView>
  </sheetViews>
  <sheetFormatPr defaultColWidth="2.88671875" defaultRowHeight="12.75" customHeight="1" x14ac:dyDescent="0.2"/>
  <cols>
    <col min="1" max="2" width="14.21875" style="1" customWidth="1"/>
    <col min="3" max="3" width="13.21875" style="1" customWidth="1"/>
    <col min="4" max="11" width="3.33203125" style="1" customWidth="1"/>
    <col min="12" max="16384" width="2.88671875" style="1"/>
  </cols>
  <sheetData>
    <row r="1" spans="1:11" s="22" customFormat="1" ht="17.100000000000001" customHeight="1" x14ac:dyDescent="0.2">
      <c r="A1" s="85" t="s">
        <v>3</v>
      </c>
      <c r="B1" s="85"/>
      <c r="C1" s="86"/>
    </row>
    <row r="2" spans="1:11" s="21" customFormat="1" ht="8.1" customHeight="1" x14ac:dyDescent="0.2">
      <c r="A2" s="87"/>
      <c r="B2" s="87"/>
      <c r="C2" s="88"/>
    </row>
    <row r="3" spans="1:11" s="19" customFormat="1" ht="17.100000000000001" customHeight="1" x14ac:dyDescent="0.2">
      <c r="A3" s="98" t="s">
        <v>75</v>
      </c>
      <c r="B3" s="98"/>
      <c r="C3" s="98"/>
      <c r="D3" s="71"/>
      <c r="E3" s="20"/>
      <c r="F3" s="20"/>
      <c r="G3" s="20"/>
      <c r="H3" s="20"/>
      <c r="I3" s="20"/>
      <c r="J3" s="20"/>
    </row>
    <row r="4" spans="1:11" s="11" customFormat="1" ht="12" customHeight="1" x14ac:dyDescent="0.2">
      <c r="A4" s="89"/>
      <c r="B4" s="89"/>
      <c r="C4" s="18" t="s">
        <v>76</v>
      </c>
      <c r="D4" s="17"/>
      <c r="E4" s="17"/>
      <c r="F4" s="17"/>
      <c r="G4" s="17"/>
      <c r="H4" s="17"/>
      <c r="I4" s="17"/>
      <c r="J4" s="17"/>
    </row>
    <row r="5" spans="1:11" s="11" customFormat="1" ht="27" customHeight="1" x14ac:dyDescent="0.2">
      <c r="A5" s="10" t="s">
        <v>20</v>
      </c>
      <c r="B5" s="10" t="s">
        <v>21</v>
      </c>
      <c r="C5" s="90" t="s">
        <v>22</v>
      </c>
      <c r="D5" s="16"/>
      <c r="E5" s="16"/>
      <c r="F5" s="16"/>
      <c r="G5" s="16"/>
      <c r="H5" s="16"/>
      <c r="I5" s="16"/>
      <c r="J5" s="16"/>
      <c r="K5" s="16"/>
    </row>
    <row r="6" spans="1:11" s="14" customFormat="1" ht="27" customHeight="1" x14ac:dyDescent="0.2">
      <c r="A6" s="91" t="s">
        <v>30</v>
      </c>
      <c r="B6" s="35">
        <f>SUM(B7:B16)</f>
        <v>1391</v>
      </c>
      <c r="C6" s="35">
        <f>SUM(C7:C16)</f>
        <v>16295</v>
      </c>
      <c r="D6" s="15"/>
      <c r="E6" s="15"/>
      <c r="F6" s="15"/>
      <c r="G6" s="15"/>
      <c r="H6" s="15"/>
      <c r="I6" s="15"/>
      <c r="J6" s="15"/>
      <c r="K6" s="15"/>
    </row>
    <row r="7" spans="1:11" s="11" customFormat="1" ht="27" customHeight="1" x14ac:dyDescent="0.2">
      <c r="A7" s="10" t="s">
        <v>12</v>
      </c>
      <c r="B7" s="117">
        <v>5</v>
      </c>
      <c r="C7" s="118">
        <v>31</v>
      </c>
      <c r="D7" s="9"/>
      <c r="E7" s="9"/>
      <c r="F7" s="9"/>
      <c r="G7" s="9"/>
      <c r="H7" s="13"/>
      <c r="I7" s="13"/>
      <c r="J7" s="13"/>
      <c r="K7" s="12"/>
    </row>
    <row r="8" spans="1:11" s="11" customFormat="1" ht="27" customHeight="1" x14ac:dyDescent="0.2">
      <c r="A8" s="10" t="s">
        <v>2</v>
      </c>
      <c r="B8" s="117">
        <v>128</v>
      </c>
      <c r="C8" s="118">
        <v>698</v>
      </c>
      <c r="D8" s="9"/>
      <c r="E8" s="9"/>
      <c r="F8" s="9"/>
      <c r="G8" s="9"/>
      <c r="H8" s="13"/>
      <c r="I8" s="13"/>
      <c r="J8" s="13"/>
      <c r="K8" s="12"/>
    </row>
    <row r="9" spans="1:11" s="11" customFormat="1" ht="27" customHeight="1" x14ac:dyDescent="0.2">
      <c r="A9" s="10" t="s">
        <v>1</v>
      </c>
      <c r="B9" s="117">
        <v>211</v>
      </c>
      <c r="C9" s="118">
        <v>5728</v>
      </c>
      <c r="D9" s="9"/>
      <c r="E9" s="9"/>
      <c r="F9" s="9"/>
      <c r="G9" s="9"/>
      <c r="H9" s="13"/>
      <c r="I9" s="13"/>
      <c r="J9" s="13"/>
      <c r="K9" s="12"/>
    </row>
    <row r="10" spans="1:11" s="11" customFormat="1" ht="27" customHeight="1" x14ac:dyDescent="0.2">
      <c r="A10" s="90" t="s">
        <v>31</v>
      </c>
      <c r="B10" s="117">
        <v>2</v>
      </c>
      <c r="C10" s="118">
        <v>7</v>
      </c>
      <c r="D10" s="9"/>
      <c r="E10" s="9"/>
      <c r="F10" s="9"/>
      <c r="G10" s="9"/>
      <c r="H10" s="13"/>
      <c r="I10" s="13"/>
      <c r="J10" s="13"/>
      <c r="K10" s="12"/>
    </row>
    <row r="11" spans="1:11" s="11" customFormat="1" ht="27" customHeight="1" x14ac:dyDescent="0.2">
      <c r="A11" s="10" t="s">
        <v>15</v>
      </c>
      <c r="B11" s="117">
        <v>9</v>
      </c>
      <c r="C11" s="118">
        <v>122</v>
      </c>
      <c r="D11" s="9"/>
      <c r="E11" s="9"/>
      <c r="F11" s="9"/>
      <c r="G11" s="9"/>
      <c r="H11" s="13"/>
      <c r="I11" s="13"/>
      <c r="J11" s="13"/>
      <c r="K11" s="12"/>
    </row>
    <row r="12" spans="1:11" s="8" customFormat="1" ht="27" customHeight="1" x14ac:dyDescent="0.2">
      <c r="A12" s="10" t="s">
        <v>16</v>
      </c>
      <c r="B12" s="117">
        <v>32</v>
      </c>
      <c r="C12" s="119">
        <v>597</v>
      </c>
      <c r="D12" s="9"/>
      <c r="E12" s="9"/>
      <c r="F12" s="9"/>
      <c r="G12" s="9"/>
      <c r="H12" s="9"/>
      <c r="I12" s="9"/>
      <c r="J12" s="9"/>
    </row>
    <row r="13" spans="1:11" s="8" customFormat="1" ht="27" customHeight="1" x14ac:dyDescent="0.2">
      <c r="A13" s="10" t="s">
        <v>17</v>
      </c>
      <c r="B13" s="117">
        <v>335</v>
      </c>
      <c r="C13" s="119">
        <v>3248</v>
      </c>
    </row>
    <row r="14" spans="1:11" s="8" customFormat="1" ht="27" customHeight="1" x14ac:dyDescent="0.2">
      <c r="A14" s="10" t="s">
        <v>18</v>
      </c>
      <c r="B14" s="117">
        <v>20</v>
      </c>
      <c r="C14" s="118">
        <v>129</v>
      </c>
      <c r="D14" s="9"/>
      <c r="E14" s="9"/>
      <c r="F14" s="9"/>
      <c r="G14" s="9"/>
      <c r="H14" s="9"/>
      <c r="I14" s="9"/>
      <c r="J14" s="9"/>
    </row>
    <row r="15" spans="1:11" s="8" customFormat="1" ht="27" customHeight="1" x14ac:dyDescent="0.2">
      <c r="A15" s="10" t="s">
        <v>19</v>
      </c>
      <c r="B15" s="117">
        <v>89</v>
      </c>
      <c r="C15" s="118">
        <v>255</v>
      </c>
      <c r="D15" s="9"/>
      <c r="E15" s="9"/>
      <c r="F15" s="9"/>
      <c r="G15" s="9"/>
      <c r="H15" s="9"/>
      <c r="I15" s="9"/>
      <c r="J15" s="9"/>
    </row>
    <row r="16" spans="1:11" s="8" customFormat="1" ht="27" customHeight="1" x14ac:dyDescent="0.2">
      <c r="A16" s="10" t="s">
        <v>0</v>
      </c>
      <c r="B16" s="117">
        <v>560</v>
      </c>
      <c r="C16" s="118">
        <v>5480</v>
      </c>
      <c r="D16" s="9"/>
      <c r="E16" s="9"/>
      <c r="F16" s="9"/>
      <c r="G16" s="9"/>
      <c r="H16" s="9"/>
      <c r="I16" s="9"/>
      <c r="J16" s="9"/>
    </row>
    <row r="17" spans="1:10" s="5" customFormat="1" ht="12" customHeight="1" x14ac:dyDescent="0.15">
      <c r="A17" s="92"/>
      <c r="B17" s="92"/>
      <c r="C17" s="7" t="s">
        <v>69</v>
      </c>
      <c r="D17" s="6"/>
      <c r="E17" s="6"/>
      <c r="F17" s="6"/>
      <c r="G17" s="6"/>
      <c r="H17" s="6"/>
      <c r="I17" s="6"/>
      <c r="J17" s="6"/>
    </row>
    <row r="18" spans="1:10" s="3" customFormat="1" ht="12" customHeight="1" x14ac:dyDescent="0.15">
      <c r="A18" s="33" t="s">
        <v>70</v>
      </c>
      <c r="B18" s="93"/>
      <c r="C18" s="93"/>
    </row>
    <row r="19" spans="1:10" s="3" customFormat="1" ht="12" customHeight="1" x14ac:dyDescent="0.15">
      <c r="A19" s="34"/>
      <c r="B19" s="4"/>
      <c r="C19" s="4"/>
      <c r="D19" s="4"/>
      <c r="E19" s="4"/>
      <c r="F19" s="4"/>
      <c r="G19" s="4"/>
      <c r="H19" s="4"/>
      <c r="I19" s="4"/>
      <c r="J19" s="4"/>
    </row>
    <row r="20" spans="1:10" s="2" customFormat="1" ht="12.75" customHeight="1" x14ac:dyDescent="0.2"/>
    <row r="21" spans="1:10" s="2" customFormat="1" ht="12.75" customHeight="1" x14ac:dyDescent="0.2"/>
    <row r="22" spans="1:10" s="2" customFormat="1" ht="12.75" customHeight="1" x14ac:dyDescent="0.2"/>
    <row r="23" spans="1:10" s="2" customFormat="1" ht="12.75" customHeight="1" x14ac:dyDescent="0.2"/>
    <row r="24" spans="1:10" s="2" customFormat="1" ht="12.75" customHeight="1" x14ac:dyDescent="0.2"/>
    <row r="25" spans="1:10" s="2" customFormat="1" ht="12.75" customHeight="1" x14ac:dyDescent="0.2"/>
    <row r="26" spans="1:10" s="2" customFormat="1" ht="12.75" customHeight="1" x14ac:dyDescent="0.2"/>
    <row r="27" spans="1:10" s="2" customFormat="1" ht="12.75" customHeight="1" x14ac:dyDescent="0.2"/>
    <row r="28" spans="1:10" s="2" customFormat="1" ht="12.75" customHeight="1" x14ac:dyDescent="0.2"/>
    <row r="29" spans="1:10" s="2" customFormat="1" ht="12.75" customHeight="1" x14ac:dyDescent="0.2"/>
    <row r="30" spans="1:10" s="2" customFormat="1" ht="12.75" customHeight="1" x14ac:dyDescent="0.2"/>
    <row r="31" spans="1:10" s="2" customFormat="1" ht="12.75" customHeight="1" x14ac:dyDescent="0.2"/>
    <row r="32" spans="1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  <row r="103" s="2" customFormat="1" ht="12.75" customHeight="1" x14ac:dyDescent="0.2"/>
    <row r="104" s="2" customFormat="1" ht="12.75" customHeight="1" x14ac:dyDescent="0.2"/>
  </sheetData>
  <mergeCells count="1">
    <mergeCell ref="A3:C3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4"/>
  <sheetViews>
    <sheetView showGridLines="0" zoomScale="160" zoomScaleNormal="160" workbookViewId="0">
      <selection activeCell="U28" sqref="U28"/>
    </sheetView>
  </sheetViews>
  <sheetFormatPr defaultColWidth="2.88671875" defaultRowHeight="12.75" customHeight="1" x14ac:dyDescent="0.2"/>
  <cols>
    <col min="1" max="1" width="10.44140625" style="1" customWidth="1"/>
    <col min="2" max="8" width="4.6640625" style="1" customWidth="1"/>
    <col min="9" max="9" width="3.44140625" style="1" customWidth="1"/>
    <col min="10" max="12" width="2.6640625" style="1" customWidth="1"/>
    <col min="13" max="25" width="2.33203125" style="1" customWidth="1"/>
    <col min="26" max="16384" width="2.88671875" style="1"/>
  </cols>
  <sheetData>
    <row r="1" spans="1:11" s="19" customFormat="1" ht="17.100000000000001" customHeight="1" x14ac:dyDescent="0.2">
      <c r="A1" s="70" t="s">
        <v>11</v>
      </c>
      <c r="B1" s="71"/>
      <c r="C1" s="71"/>
      <c r="D1" s="71"/>
      <c r="E1" s="71"/>
      <c r="F1" s="71"/>
      <c r="G1" s="71"/>
      <c r="H1" s="20"/>
      <c r="I1" s="71"/>
      <c r="J1" s="71"/>
      <c r="K1" s="71"/>
    </row>
    <row r="2" spans="1:11" s="28" customFormat="1" ht="12" customHeight="1" x14ac:dyDescent="0.2">
      <c r="A2" s="27"/>
      <c r="B2" s="32"/>
      <c r="C2" s="32"/>
      <c r="D2" s="32"/>
      <c r="E2" s="32"/>
      <c r="F2" s="32"/>
      <c r="G2" s="27"/>
      <c r="H2" s="18" t="s">
        <v>76</v>
      </c>
    </row>
    <row r="3" spans="1:11" ht="22.5" customHeight="1" x14ac:dyDescent="0.2">
      <c r="A3" s="94"/>
      <c r="B3" s="90" t="s">
        <v>13</v>
      </c>
      <c r="C3" s="90" t="s">
        <v>14</v>
      </c>
      <c r="D3" s="90" t="s">
        <v>10</v>
      </c>
      <c r="E3" s="90" t="s">
        <v>9</v>
      </c>
      <c r="F3" s="90" t="s">
        <v>8</v>
      </c>
      <c r="G3" s="95" t="s">
        <v>23</v>
      </c>
      <c r="H3" s="91" t="s">
        <v>7</v>
      </c>
    </row>
    <row r="4" spans="1:11" ht="18" customHeight="1" x14ac:dyDescent="0.2">
      <c r="A4" s="91" t="s">
        <v>30</v>
      </c>
      <c r="B4" s="29">
        <f t="shared" ref="B4:G4" si="0">SUM(B5:B14)</f>
        <v>745</v>
      </c>
      <c r="C4" s="29">
        <f t="shared" si="0"/>
        <v>272</v>
      </c>
      <c r="D4" s="29">
        <f t="shared" si="0"/>
        <v>186</v>
      </c>
      <c r="E4" s="29">
        <f t="shared" si="0"/>
        <v>74</v>
      </c>
      <c r="F4" s="29">
        <f t="shared" si="0"/>
        <v>105</v>
      </c>
      <c r="G4" s="29">
        <f t="shared" si="0"/>
        <v>9</v>
      </c>
      <c r="H4" s="31">
        <f>SUM(H5:H14)</f>
        <v>1391</v>
      </c>
    </row>
    <row r="5" spans="1:11" ht="18" customHeight="1" x14ac:dyDescent="0.2">
      <c r="A5" s="10" t="s">
        <v>12</v>
      </c>
      <c r="B5" s="120">
        <v>3</v>
      </c>
      <c r="C5" s="120">
        <v>1</v>
      </c>
      <c r="D5" s="120">
        <v>1</v>
      </c>
      <c r="E5" s="120">
        <v>0</v>
      </c>
      <c r="F5" s="120">
        <v>0</v>
      </c>
      <c r="G5" s="120">
        <v>0</v>
      </c>
      <c r="H5" s="31">
        <f>SUM(B5:G5)</f>
        <v>5</v>
      </c>
    </row>
    <row r="6" spans="1:11" ht="18" customHeight="1" x14ac:dyDescent="0.2">
      <c r="A6" s="10" t="s">
        <v>2</v>
      </c>
      <c r="B6" s="120">
        <v>80</v>
      </c>
      <c r="C6" s="120">
        <v>30</v>
      </c>
      <c r="D6" s="120">
        <v>13</v>
      </c>
      <c r="E6" s="120">
        <v>3</v>
      </c>
      <c r="F6" s="120">
        <v>2</v>
      </c>
      <c r="G6" s="120">
        <v>0</v>
      </c>
      <c r="H6" s="31">
        <f t="shared" ref="H6:H14" si="1">SUM(B6:G6)</f>
        <v>128</v>
      </c>
    </row>
    <row r="7" spans="1:11" ht="18" customHeight="1" x14ac:dyDescent="0.2">
      <c r="A7" s="10" t="s">
        <v>1</v>
      </c>
      <c r="B7" s="120">
        <v>74</v>
      </c>
      <c r="C7" s="120">
        <v>43</v>
      </c>
      <c r="D7" s="120">
        <v>35</v>
      </c>
      <c r="E7" s="120">
        <v>20</v>
      </c>
      <c r="F7" s="120">
        <v>39</v>
      </c>
      <c r="G7" s="120">
        <v>0</v>
      </c>
      <c r="H7" s="31">
        <f t="shared" si="1"/>
        <v>211</v>
      </c>
    </row>
    <row r="8" spans="1:11" ht="18" customHeight="1" x14ac:dyDescent="0.2">
      <c r="A8" s="90" t="s">
        <v>31</v>
      </c>
      <c r="B8" s="120">
        <v>1</v>
      </c>
      <c r="C8" s="120">
        <v>1</v>
      </c>
      <c r="D8" s="120">
        <v>0</v>
      </c>
      <c r="E8" s="120">
        <v>0</v>
      </c>
      <c r="F8" s="120">
        <v>0</v>
      </c>
      <c r="G8" s="120">
        <v>0</v>
      </c>
      <c r="H8" s="31">
        <f t="shared" si="1"/>
        <v>2</v>
      </c>
    </row>
    <row r="9" spans="1:11" ht="18" customHeight="1" x14ac:dyDescent="0.2">
      <c r="A9" s="10" t="s">
        <v>15</v>
      </c>
      <c r="B9" s="120">
        <v>6</v>
      </c>
      <c r="C9" s="120">
        <v>1</v>
      </c>
      <c r="D9" s="120">
        <v>1</v>
      </c>
      <c r="E9" s="120">
        <v>0</v>
      </c>
      <c r="F9" s="120">
        <v>1</v>
      </c>
      <c r="G9" s="120">
        <v>0</v>
      </c>
      <c r="H9" s="31">
        <f t="shared" si="1"/>
        <v>9</v>
      </c>
    </row>
    <row r="10" spans="1:11" ht="18" customHeight="1" x14ac:dyDescent="0.2">
      <c r="A10" s="10" t="s">
        <v>16</v>
      </c>
      <c r="B10" s="120">
        <v>7</v>
      </c>
      <c r="C10" s="120">
        <v>3</v>
      </c>
      <c r="D10" s="120">
        <v>13</v>
      </c>
      <c r="E10" s="120">
        <v>6</v>
      </c>
      <c r="F10" s="120">
        <v>3</v>
      </c>
      <c r="G10" s="120">
        <v>0</v>
      </c>
      <c r="H10" s="31">
        <f t="shared" si="1"/>
        <v>32</v>
      </c>
    </row>
    <row r="11" spans="1:11" ht="18" customHeight="1" x14ac:dyDescent="0.2">
      <c r="A11" s="10" t="s">
        <v>17</v>
      </c>
      <c r="B11" s="120">
        <v>164</v>
      </c>
      <c r="C11" s="120">
        <v>86</v>
      </c>
      <c r="D11" s="120">
        <v>41</v>
      </c>
      <c r="E11" s="120">
        <v>21</v>
      </c>
      <c r="F11" s="120">
        <v>19</v>
      </c>
      <c r="G11" s="120">
        <v>4</v>
      </c>
      <c r="H11" s="31">
        <f t="shared" si="1"/>
        <v>335</v>
      </c>
    </row>
    <row r="12" spans="1:11" ht="18" customHeight="1" x14ac:dyDescent="0.2">
      <c r="A12" s="10" t="s">
        <v>18</v>
      </c>
      <c r="B12" s="120">
        <v>13</v>
      </c>
      <c r="C12" s="120">
        <v>2</v>
      </c>
      <c r="D12" s="120">
        <v>3</v>
      </c>
      <c r="E12" s="120">
        <v>0</v>
      </c>
      <c r="F12" s="120">
        <v>1</v>
      </c>
      <c r="G12" s="120">
        <v>1</v>
      </c>
      <c r="H12" s="31">
        <f t="shared" si="1"/>
        <v>20</v>
      </c>
    </row>
    <row r="13" spans="1:11" ht="18" customHeight="1" x14ac:dyDescent="0.2">
      <c r="A13" s="90" t="s">
        <v>24</v>
      </c>
      <c r="B13" s="120">
        <v>77</v>
      </c>
      <c r="C13" s="120">
        <v>10</v>
      </c>
      <c r="D13" s="120">
        <v>1</v>
      </c>
      <c r="E13" s="120">
        <v>0</v>
      </c>
      <c r="F13" s="120">
        <v>1</v>
      </c>
      <c r="G13" s="120">
        <v>0</v>
      </c>
      <c r="H13" s="31">
        <f t="shared" si="1"/>
        <v>89</v>
      </c>
    </row>
    <row r="14" spans="1:11" ht="18" customHeight="1" x14ac:dyDescent="0.2">
      <c r="A14" s="10" t="s">
        <v>0</v>
      </c>
      <c r="B14" s="120">
        <v>320</v>
      </c>
      <c r="C14" s="120">
        <v>95</v>
      </c>
      <c r="D14" s="120">
        <v>78</v>
      </c>
      <c r="E14" s="120">
        <v>24</v>
      </c>
      <c r="F14" s="120">
        <v>39</v>
      </c>
      <c r="G14" s="120">
        <v>4</v>
      </c>
      <c r="H14" s="31">
        <f t="shared" si="1"/>
        <v>560</v>
      </c>
    </row>
    <row r="15" spans="1:11" s="26" customFormat="1" ht="12" customHeight="1" x14ac:dyDescent="0.15">
      <c r="A15" s="27"/>
      <c r="B15" s="27"/>
      <c r="C15" s="27"/>
      <c r="D15" s="27"/>
      <c r="E15" s="27"/>
      <c r="F15" s="27"/>
      <c r="G15" s="27"/>
      <c r="H15" s="7" t="s">
        <v>69</v>
      </c>
      <c r="I15" s="27"/>
    </row>
    <row r="16" spans="1:11" ht="12" customHeight="1" x14ac:dyDescent="0.15">
      <c r="A16" s="33" t="s">
        <v>70</v>
      </c>
      <c r="B16" s="96"/>
      <c r="C16" s="96"/>
      <c r="D16" s="96"/>
      <c r="E16" s="96"/>
      <c r="F16" s="96"/>
      <c r="G16" s="96"/>
      <c r="H16" s="96"/>
    </row>
    <row r="17" spans="9:25" s="25" customFormat="1" ht="8.25" customHeight="1" x14ac:dyDescent="0.2">
      <c r="L17" s="70"/>
      <c r="M17" s="71"/>
      <c r="N17" s="71"/>
    </row>
    <row r="18" spans="9:25" ht="8.25" customHeight="1" x14ac:dyDescent="0.2"/>
    <row r="19" spans="9:25" s="25" customFormat="1" ht="17.100000000000001" customHeight="1" x14ac:dyDescent="0.2">
      <c r="I19" s="70" t="s">
        <v>6</v>
      </c>
      <c r="J19" s="71"/>
      <c r="K19" s="71"/>
      <c r="L19" s="71"/>
    </row>
    <row r="20" spans="9:25" ht="12" customHeight="1" x14ac:dyDescent="0.2">
      <c r="I20" s="11"/>
      <c r="J20" s="17"/>
      <c r="K20" s="17"/>
      <c r="L20" s="17"/>
      <c r="M20" s="11"/>
      <c r="N20" s="11"/>
      <c r="O20" s="97"/>
      <c r="P20" s="97"/>
      <c r="Q20" s="97"/>
      <c r="R20" s="97"/>
      <c r="S20" s="97"/>
      <c r="T20" s="97"/>
      <c r="U20" s="97"/>
      <c r="V20" s="97"/>
      <c r="W20" s="97"/>
      <c r="Y20" s="18" t="s">
        <v>76</v>
      </c>
    </row>
    <row r="21" spans="9:25" ht="45.75" customHeight="1" x14ac:dyDescent="0.2">
      <c r="I21" s="24"/>
      <c r="J21" s="30" t="s">
        <v>77</v>
      </c>
      <c r="K21" s="30" t="s">
        <v>25</v>
      </c>
      <c r="L21" s="30" t="s">
        <v>32</v>
      </c>
      <c r="M21" s="30" t="s">
        <v>5</v>
      </c>
      <c r="N21" s="30" t="s">
        <v>4</v>
      </c>
      <c r="O21" s="30" t="s">
        <v>26</v>
      </c>
      <c r="P21" s="30" t="s">
        <v>27</v>
      </c>
      <c r="Q21" s="30" t="s">
        <v>28</v>
      </c>
      <c r="R21" s="30" t="s">
        <v>33</v>
      </c>
      <c r="S21" s="30" t="s">
        <v>34</v>
      </c>
      <c r="T21" s="30" t="s">
        <v>35</v>
      </c>
      <c r="U21" s="30" t="s">
        <v>36</v>
      </c>
      <c r="V21" s="30" t="s">
        <v>37</v>
      </c>
      <c r="W21" s="37" t="s">
        <v>39</v>
      </c>
      <c r="X21" s="30" t="s">
        <v>38</v>
      </c>
      <c r="Y21" s="36" t="s">
        <v>29</v>
      </c>
    </row>
    <row r="22" spans="9:25" ht="12.75" customHeight="1" x14ac:dyDescent="0.2">
      <c r="I22" s="23">
        <f>SUM(J22:Y22)</f>
        <v>1391</v>
      </c>
      <c r="J22" s="38">
        <v>421</v>
      </c>
      <c r="K22" s="38">
        <v>208</v>
      </c>
      <c r="L22" s="38">
        <v>342</v>
      </c>
      <c r="M22" s="38">
        <v>40</v>
      </c>
      <c r="N22" s="38">
        <v>46</v>
      </c>
      <c r="O22" s="38">
        <v>42</v>
      </c>
      <c r="P22" s="38">
        <v>30</v>
      </c>
      <c r="Q22" s="38">
        <v>30</v>
      </c>
      <c r="R22" s="38">
        <v>43</v>
      </c>
      <c r="S22" s="38">
        <v>44</v>
      </c>
      <c r="T22" s="38">
        <v>29</v>
      </c>
      <c r="U22" s="38">
        <v>26</v>
      </c>
      <c r="V22" s="38">
        <v>32</v>
      </c>
      <c r="W22" s="38">
        <v>25</v>
      </c>
      <c r="X22" s="38">
        <v>10</v>
      </c>
      <c r="Y22" s="38">
        <v>23</v>
      </c>
    </row>
    <row r="23" spans="9:25" ht="12" customHeight="1" x14ac:dyDescent="0.15"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Y23" s="7" t="s">
        <v>69</v>
      </c>
    </row>
    <row r="24" spans="9:25" ht="12" customHeight="1" x14ac:dyDescent="0.15">
      <c r="I24" s="33" t="s">
        <v>70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</sheetData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8"/>
  <sheetViews>
    <sheetView showGridLines="0" zoomScale="130" zoomScaleNormal="130" workbookViewId="0">
      <selection activeCell="P12" sqref="P12"/>
    </sheetView>
  </sheetViews>
  <sheetFormatPr defaultColWidth="2.88671875" defaultRowHeight="12.75" customHeight="1" x14ac:dyDescent="0.2"/>
  <cols>
    <col min="1" max="1" width="10.6640625" style="48" customWidth="1"/>
    <col min="2" max="2" width="2.88671875" style="48" customWidth="1"/>
    <col min="3" max="5" width="4.44140625" style="48" customWidth="1"/>
    <col min="6" max="6" width="5.88671875" style="48" customWidth="1"/>
    <col min="7" max="7" width="4.44140625" style="48" customWidth="1"/>
    <col min="8" max="8" width="5.44140625" style="48" customWidth="1"/>
    <col min="9" max="15" width="3.33203125" style="48" customWidth="1"/>
    <col min="16" max="16384" width="2.88671875" style="48"/>
  </cols>
  <sheetData>
    <row r="1" spans="1:15" s="19" customFormat="1" ht="24" customHeight="1" x14ac:dyDescent="0.2">
      <c r="A1" s="99" t="s">
        <v>40</v>
      </c>
      <c r="B1" s="99"/>
      <c r="C1" s="99"/>
      <c r="D1" s="99"/>
      <c r="E1" s="99"/>
      <c r="F1" s="99"/>
      <c r="G1" s="99"/>
      <c r="H1" s="20"/>
      <c r="I1" s="20"/>
      <c r="J1" s="20"/>
      <c r="K1" s="20"/>
      <c r="L1" s="20"/>
      <c r="M1" s="20"/>
      <c r="N1" s="20"/>
    </row>
    <row r="2" spans="1:15" s="39" customFormat="1" ht="12" customHeight="1" x14ac:dyDescent="0.2">
      <c r="A2" s="121"/>
      <c r="B2" s="40"/>
      <c r="C2" s="40"/>
      <c r="D2" s="40"/>
      <c r="E2" s="40"/>
      <c r="F2" s="40"/>
      <c r="G2" s="121"/>
      <c r="H2" s="18" t="s">
        <v>78</v>
      </c>
      <c r="I2" s="40"/>
      <c r="J2" s="40"/>
      <c r="K2" s="40"/>
      <c r="L2" s="40"/>
      <c r="M2" s="40"/>
      <c r="N2" s="40"/>
    </row>
    <row r="3" spans="1:15" s="41" customFormat="1" ht="28.5" customHeight="1" x14ac:dyDescent="0.15">
      <c r="A3" s="122" t="s">
        <v>20</v>
      </c>
      <c r="B3" s="123" t="s">
        <v>41</v>
      </c>
      <c r="C3" s="124"/>
      <c r="D3" s="123" t="s">
        <v>42</v>
      </c>
      <c r="E3" s="124"/>
      <c r="F3" s="125" t="s">
        <v>43</v>
      </c>
      <c r="G3" s="124"/>
      <c r="H3" s="126" t="s">
        <v>44</v>
      </c>
      <c r="I3" s="16"/>
      <c r="J3" s="16"/>
      <c r="K3" s="16"/>
      <c r="L3" s="16"/>
      <c r="M3" s="16"/>
      <c r="N3" s="16"/>
      <c r="O3" s="16"/>
    </row>
    <row r="4" spans="1:15" s="41" customFormat="1" ht="22.5" customHeight="1" x14ac:dyDescent="0.15">
      <c r="A4" s="127"/>
      <c r="B4" s="128"/>
      <c r="C4" s="129" t="s">
        <v>45</v>
      </c>
      <c r="D4" s="130" t="s">
        <v>46</v>
      </c>
      <c r="E4" s="131" t="s">
        <v>45</v>
      </c>
      <c r="F4" s="132" t="s">
        <v>47</v>
      </c>
      <c r="G4" s="129" t="s">
        <v>45</v>
      </c>
      <c r="H4" s="127"/>
      <c r="I4" s="42"/>
      <c r="J4" s="42"/>
      <c r="K4" s="42"/>
      <c r="L4" s="42"/>
      <c r="M4" s="42"/>
      <c r="N4" s="42"/>
      <c r="O4" s="42"/>
    </row>
    <row r="5" spans="1:15" s="41" customFormat="1" ht="24" customHeight="1" x14ac:dyDescent="0.15">
      <c r="A5" s="43" t="s">
        <v>30</v>
      </c>
      <c r="B5" s="133">
        <v>278</v>
      </c>
      <c r="C5" s="72">
        <f>C6+C7</f>
        <v>100</v>
      </c>
      <c r="D5" s="133">
        <v>2779</v>
      </c>
      <c r="E5" s="72">
        <f>E6+E7</f>
        <v>100</v>
      </c>
      <c r="F5" s="133">
        <v>63028</v>
      </c>
      <c r="G5" s="72">
        <f>G6+G7</f>
        <v>100</v>
      </c>
      <c r="H5" s="134">
        <v>57520</v>
      </c>
      <c r="I5" s="42"/>
      <c r="J5" s="42"/>
      <c r="K5" s="42"/>
      <c r="L5" s="42"/>
      <c r="M5" s="42"/>
      <c r="N5" s="42"/>
      <c r="O5" s="42"/>
    </row>
    <row r="6" spans="1:15" s="41" customFormat="1" ht="24" customHeight="1" x14ac:dyDescent="0.15">
      <c r="A6" s="44" t="s">
        <v>48</v>
      </c>
      <c r="B6" s="135">
        <v>42</v>
      </c>
      <c r="C6" s="73">
        <f>ROUND((100*(B6/B5)),1)</f>
        <v>15.1</v>
      </c>
      <c r="D6" s="136">
        <v>391</v>
      </c>
      <c r="E6" s="73">
        <f>ROUND((100*(D6/D5)),1)</f>
        <v>14.1</v>
      </c>
      <c r="F6" s="135">
        <v>15232</v>
      </c>
      <c r="G6" s="73">
        <f>ROUND((100*(F6/F5)),1)</f>
        <v>24.2</v>
      </c>
      <c r="H6" s="137" t="s">
        <v>79</v>
      </c>
      <c r="I6" s="42"/>
      <c r="J6" s="42"/>
      <c r="K6" s="42"/>
      <c r="L6" s="42"/>
      <c r="M6" s="42"/>
      <c r="N6" s="42"/>
      <c r="O6" s="42"/>
    </row>
    <row r="7" spans="1:15" s="41" customFormat="1" ht="24" customHeight="1" x14ac:dyDescent="0.15">
      <c r="A7" s="45" t="s">
        <v>49</v>
      </c>
      <c r="B7" s="138">
        <v>236</v>
      </c>
      <c r="C7" s="74">
        <f>ROUND((100*(B7/B5)),1)</f>
        <v>84.9</v>
      </c>
      <c r="D7" s="138">
        <v>2388</v>
      </c>
      <c r="E7" s="74">
        <f>ROUND((100*(D7/D5)),1)</f>
        <v>85.9</v>
      </c>
      <c r="F7" s="138">
        <v>47796</v>
      </c>
      <c r="G7" s="74">
        <f t="shared" ref="G7:G13" si="0">ROUND((100*(F7/F$5)),1)</f>
        <v>75.8</v>
      </c>
      <c r="H7" s="139">
        <v>57520</v>
      </c>
      <c r="I7" s="42"/>
      <c r="J7" s="42"/>
      <c r="K7" s="42"/>
      <c r="L7" s="42"/>
      <c r="M7" s="42"/>
      <c r="N7" s="42"/>
      <c r="O7" s="42"/>
    </row>
    <row r="8" spans="1:15" s="41" customFormat="1" ht="24" customHeight="1" x14ac:dyDescent="0.15">
      <c r="A8" s="45" t="s">
        <v>50</v>
      </c>
      <c r="B8" s="140">
        <v>1</v>
      </c>
      <c r="C8" s="75">
        <f>ROUND((100*(B8/B5)),1)</f>
        <v>0.4</v>
      </c>
      <c r="D8" s="141">
        <v>378</v>
      </c>
      <c r="E8" s="75">
        <f>ROUND((100*(D8/$D$5)),1)</f>
        <v>13.6</v>
      </c>
      <c r="F8" s="140" t="s">
        <v>81</v>
      </c>
      <c r="G8" s="75" t="s">
        <v>82</v>
      </c>
      <c r="H8" s="143" t="s">
        <v>81</v>
      </c>
      <c r="I8" s="42"/>
      <c r="J8" s="42"/>
      <c r="K8" s="42"/>
      <c r="L8" s="42"/>
      <c r="M8" s="42"/>
      <c r="N8" s="42"/>
      <c r="O8" s="42"/>
    </row>
    <row r="9" spans="1:15" s="41" customFormat="1" ht="24" customHeight="1" x14ac:dyDescent="0.15">
      <c r="A9" s="46" t="s">
        <v>51</v>
      </c>
      <c r="B9" s="143">
        <v>54</v>
      </c>
      <c r="C9" s="75">
        <f>ROUND((100*(B9/B5)),1)</f>
        <v>19.399999999999999</v>
      </c>
      <c r="D9" s="143">
        <v>326</v>
      </c>
      <c r="E9" s="75">
        <f t="shared" ref="E9:E13" si="1">ROUND((100*(D9/$D$5)),1)</f>
        <v>11.7</v>
      </c>
      <c r="F9" s="143">
        <v>6954</v>
      </c>
      <c r="G9" s="75">
        <f t="shared" si="0"/>
        <v>11</v>
      </c>
      <c r="H9" s="142">
        <v>9945</v>
      </c>
      <c r="I9" s="9"/>
      <c r="J9" s="9"/>
      <c r="K9" s="9"/>
      <c r="L9" s="13"/>
      <c r="M9" s="13"/>
      <c r="N9" s="13"/>
      <c r="O9" s="12"/>
    </row>
    <row r="10" spans="1:15" s="41" customFormat="1" ht="24" customHeight="1" x14ac:dyDescent="0.15">
      <c r="A10" s="45" t="s">
        <v>52</v>
      </c>
      <c r="B10" s="143">
        <v>62</v>
      </c>
      <c r="C10" s="75">
        <f>ROUND((100*(B10/B5)),1)</f>
        <v>22.3</v>
      </c>
      <c r="D10" s="143">
        <v>732</v>
      </c>
      <c r="E10" s="75">
        <f t="shared" si="1"/>
        <v>26.3</v>
      </c>
      <c r="F10" s="143">
        <v>8746</v>
      </c>
      <c r="G10" s="75">
        <f t="shared" si="0"/>
        <v>13.9</v>
      </c>
      <c r="H10" s="142">
        <v>6840</v>
      </c>
      <c r="I10" s="9"/>
      <c r="J10" s="9"/>
      <c r="K10" s="9"/>
      <c r="L10" s="13"/>
      <c r="M10" s="13"/>
      <c r="N10" s="13"/>
      <c r="O10" s="12"/>
    </row>
    <row r="11" spans="1:15" s="41" customFormat="1" ht="24" customHeight="1" x14ac:dyDescent="0.15">
      <c r="A11" s="46" t="s">
        <v>53</v>
      </c>
      <c r="B11" s="143">
        <v>35</v>
      </c>
      <c r="C11" s="75">
        <f>ROUND((100*(B11/B5)),1)</f>
        <v>12.6</v>
      </c>
      <c r="D11" s="143">
        <v>227</v>
      </c>
      <c r="E11" s="75">
        <f t="shared" si="1"/>
        <v>8.1999999999999993</v>
      </c>
      <c r="F11" s="143">
        <v>7826</v>
      </c>
      <c r="G11" s="75">
        <f t="shared" si="0"/>
        <v>12.4</v>
      </c>
      <c r="H11" s="142">
        <v>4441</v>
      </c>
      <c r="I11" s="9"/>
      <c r="J11" s="9"/>
      <c r="K11" s="9"/>
      <c r="L11" s="13"/>
      <c r="M11" s="13"/>
      <c r="N11" s="13"/>
      <c r="O11" s="12"/>
    </row>
    <row r="12" spans="1:15" s="41" customFormat="1" ht="24" customHeight="1" x14ac:dyDescent="0.15">
      <c r="A12" s="45" t="s">
        <v>54</v>
      </c>
      <c r="B12" s="143">
        <v>80</v>
      </c>
      <c r="C12" s="75">
        <f>ROUND((100*(B12/B5)),1)</f>
        <v>28.8</v>
      </c>
      <c r="D12" s="143">
        <v>683</v>
      </c>
      <c r="E12" s="75">
        <f t="shared" si="1"/>
        <v>24.6</v>
      </c>
      <c r="F12" s="140" t="s">
        <v>81</v>
      </c>
      <c r="G12" s="75" t="s">
        <v>82</v>
      </c>
      <c r="H12" s="143" t="s">
        <v>81</v>
      </c>
      <c r="I12" s="9"/>
      <c r="J12" s="9"/>
      <c r="K12" s="9"/>
      <c r="L12" s="13"/>
      <c r="M12" s="13"/>
      <c r="N12" s="13"/>
      <c r="O12" s="12"/>
    </row>
    <row r="13" spans="1:15" s="41" customFormat="1" ht="24" customHeight="1" x14ac:dyDescent="0.15">
      <c r="A13" s="44" t="s">
        <v>55</v>
      </c>
      <c r="B13" s="144">
        <v>4</v>
      </c>
      <c r="C13" s="76">
        <f>ROUND((100*(B13/B5)),1)</f>
        <v>1.4</v>
      </c>
      <c r="D13" s="144">
        <v>42</v>
      </c>
      <c r="E13" s="76">
        <f t="shared" si="1"/>
        <v>1.5</v>
      </c>
      <c r="F13" s="144">
        <v>963</v>
      </c>
      <c r="G13" s="76">
        <f t="shared" si="0"/>
        <v>1.5</v>
      </c>
      <c r="H13" s="145" t="s">
        <v>80</v>
      </c>
      <c r="I13" s="9"/>
      <c r="J13" s="9"/>
      <c r="K13" s="9"/>
      <c r="L13" s="13"/>
      <c r="M13" s="13"/>
      <c r="N13" s="13"/>
      <c r="O13" s="12"/>
    </row>
    <row r="14" spans="1:15" s="5" customFormat="1" ht="12" customHeight="1" x14ac:dyDescent="0.15">
      <c r="A14" s="146" t="s">
        <v>74</v>
      </c>
      <c r="B14" s="147"/>
      <c r="C14" s="147"/>
      <c r="D14" s="147"/>
      <c r="E14" s="147"/>
      <c r="F14" s="147"/>
      <c r="G14" s="148"/>
      <c r="H14" s="7" t="s">
        <v>56</v>
      </c>
      <c r="I14" s="9"/>
      <c r="J14" s="9"/>
      <c r="K14" s="9"/>
      <c r="L14" s="9"/>
      <c r="M14" s="9"/>
      <c r="N14" s="9"/>
    </row>
    <row r="15" spans="1:15" s="5" customFormat="1" ht="12" customHeight="1" x14ac:dyDescent="0.2">
      <c r="A15" s="47"/>
      <c r="B15" s="47"/>
      <c r="C15" s="47"/>
      <c r="D15" s="47"/>
      <c r="E15" s="47"/>
      <c r="F15" s="47"/>
      <c r="G15" s="47"/>
      <c r="H15" s="47"/>
      <c r="I15" s="9"/>
    </row>
    <row r="16" spans="1:15" ht="12.75" customHeight="1" x14ac:dyDescent="0.2">
      <c r="A16" s="47"/>
      <c r="B16" s="47"/>
      <c r="C16" s="47"/>
      <c r="D16" s="47"/>
      <c r="E16" s="47"/>
      <c r="F16" s="47"/>
      <c r="G16" s="47"/>
      <c r="H16" s="47"/>
    </row>
    <row r="17" spans="1:14" s="47" customFormat="1" ht="12.75" customHeight="1" x14ac:dyDescent="0.2"/>
    <row r="18" spans="1:14" s="47" customFormat="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6">
    <mergeCell ref="H3:H4"/>
    <mergeCell ref="A1:G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showGridLines="0" zoomScale="145" zoomScaleNormal="145" workbookViewId="0">
      <selection activeCell="K16" sqref="K16"/>
    </sheetView>
  </sheetViews>
  <sheetFormatPr defaultColWidth="2.88671875" defaultRowHeight="12.75" customHeight="1" x14ac:dyDescent="0.2"/>
  <cols>
    <col min="1" max="1" width="6.44140625" style="48" customWidth="1"/>
    <col min="2" max="2" width="6.21875" style="48" customWidth="1"/>
    <col min="3" max="7" width="6" style="48" customWidth="1"/>
    <col min="8" max="15" width="3.33203125" style="48" customWidth="1"/>
    <col min="16" max="16384" width="2.88671875" style="48"/>
  </cols>
  <sheetData>
    <row r="1" spans="1:24" s="19" customFormat="1" ht="17.100000000000001" customHeight="1" x14ac:dyDescent="0.2">
      <c r="A1" s="109" t="s">
        <v>57</v>
      </c>
      <c r="B1" s="109"/>
      <c r="C1" s="109"/>
      <c r="D1" s="109"/>
      <c r="E1" s="109"/>
      <c r="F1" s="109"/>
      <c r="G1" s="109"/>
      <c r="H1" s="20"/>
      <c r="I1" s="20"/>
      <c r="J1" s="20"/>
      <c r="K1" s="20"/>
      <c r="L1" s="20"/>
      <c r="M1" s="20"/>
      <c r="N1" s="20"/>
    </row>
    <row r="2" spans="1:24" s="39" customFormat="1" ht="12" customHeight="1" x14ac:dyDescent="0.2">
      <c r="A2" s="49"/>
      <c r="B2" s="50"/>
      <c r="C2" s="50"/>
      <c r="D2" s="50"/>
      <c r="E2" s="50"/>
      <c r="F2" s="50"/>
      <c r="G2" s="77" t="s">
        <v>83</v>
      </c>
      <c r="H2" s="40"/>
      <c r="I2" s="40"/>
      <c r="J2" s="40"/>
      <c r="K2" s="40"/>
      <c r="L2" s="40"/>
      <c r="M2" s="40"/>
      <c r="N2" s="40"/>
    </row>
    <row r="3" spans="1:24" s="41" customFormat="1" ht="18" customHeight="1" x14ac:dyDescent="0.15">
      <c r="A3" s="110"/>
      <c r="B3" s="112" t="s">
        <v>41</v>
      </c>
      <c r="C3" s="113"/>
      <c r="D3" s="114"/>
      <c r="E3" s="112" t="s">
        <v>58</v>
      </c>
      <c r="F3" s="113"/>
      <c r="G3" s="114"/>
      <c r="H3" s="16"/>
      <c r="I3" s="16"/>
      <c r="J3" s="16"/>
      <c r="K3" s="16"/>
      <c r="L3" s="16"/>
      <c r="M3" s="16"/>
      <c r="N3" s="16"/>
      <c r="O3" s="16"/>
    </row>
    <row r="4" spans="1:24" s="41" customFormat="1" ht="18" customHeight="1" x14ac:dyDescent="0.15">
      <c r="A4" s="111"/>
      <c r="B4" s="51" t="s">
        <v>59</v>
      </c>
      <c r="C4" s="52" t="s">
        <v>60</v>
      </c>
      <c r="D4" s="52" t="s">
        <v>61</v>
      </c>
      <c r="E4" s="51" t="s">
        <v>59</v>
      </c>
      <c r="F4" s="52" t="s">
        <v>60</v>
      </c>
      <c r="G4" s="52" t="s">
        <v>61</v>
      </c>
      <c r="H4" s="42"/>
      <c r="I4" s="42"/>
      <c r="J4" s="42"/>
      <c r="K4" s="42"/>
      <c r="L4" s="42"/>
      <c r="M4" s="42"/>
      <c r="N4" s="42"/>
      <c r="O4" s="42"/>
    </row>
    <row r="5" spans="1:24" s="41" customFormat="1" ht="18" customHeight="1" x14ac:dyDescent="0.15">
      <c r="A5" s="53" t="s">
        <v>84</v>
      </c>
      <c r="B5" s="54">
        <f>D5+C5</f>
        <v>307</v>
      </c>
      <c r="C5" s="55">
        <v>43</v>
      </c>
      <c r="D5" s="55">
        <v>264</v>
      </c>
      <c r="E5" s="54">
        <f>G5+F5</f>
        <v>1807</v>
      </c>
      <c r="F5" s="55">
        <v>422</v>
      </c>
      <c r="G5" s="55">
        <v>1385</v>
      </c>
      <c r="H5" s="9"/>
      <c r="I5" s="9"/>
      <c r="J5" s="9"/>
      <c r="K5" s="9"/>
      <c r="L5" s="13"/>
      <c r="M5" s="13"/>
      <c r="N5" s="13"/>
      <c r="O5" s="12"/>
    </row>
    <row r="6" spans="1:24" s="41" customFormat="1" ht="18" customHeight="1" x14ac:dyDescent="0.15">
      <c r="A6" s="53">
        <v>14</v>
      </c>
      <c r="B6" s="54">
        <f>D6+C6</f>
        <v>339</v>
      </c>
      <c r="C6" s="55">
        <v>31</v>
      </c>
      <c r="D6" s="55">
        <v>308</v>
      </c>
      <c r="E6" s="54">
        <f>G6+F6</f>
        <v>2926</v>
      </c>
      <c r="F6" s="55">
        <v>363</v>
      </c>
      <c r="G6" s="55">
        <v>2563</v>
      </c>
      <c r="H6" s="9"/>
      <c r="I6" s="9"/>
      <c r="J6" s="9"/>
      <c r="K6" s="9"/>
      <c r="L6" s="13"/>
      <c r="M6" s="13"/>
      <c r="N6" s="13"/>
      <c r="O6" s="12"/>
    </row>
    <row r="7" spans="1:24" s="5" customFormat="1" ht="18" customHeight="1" x14ac:dyDescent="0.15">
      <c r="A7" s="53">
        <v>16</v>
      </c>
      <c r="B7" s="54">
        <f>D7+C7</f>
        <v>321</v>
      </c>
      <c r="C7" s="55">
        <v>30</v>
      </c>
      <c r="D7" s="55">
        <v>291</v>
      </c>
      <c r="E7" s="54">
        <f>G7+F7</f>
        <v>2953</v>
      </c>
      <c r="F7" s="55">
        <v>261</v>
      </c>
      <c r="G7" s="55">
        <v>2692</v>
      </c>
    </row>
    <row r="8" spans="1:24" s="5" customFormat="1" ht="18" customHeight="1" x14ac:dyDescent="0.15">
      <c r="A8" s="53">
        <v>19</v>
      </c>
      <c r="B8" s="54">
        <v>320</v>
      </c>
      <c r="C8" s="55">
        <v>29</v>
      </c>
      <c r="D8" s="55">
        <v>291</v>
      </c>
      <c r="E8" s="54">
        <v>3259</v>
      </c>
      <c r="F8" s="55">
        <v>242</v>
      </c>
      <c r="G8" s="55">
        <v>3017</v>
      </c>
    </row>
    <row r="9" spans="1:24" s="5" customFormat="1" ht="18" customHeight="1" x14ac:dyDescent="0.15">
      <c r="A9" s="53">
        <v>26</v>
      </c>
      <c r="B9" s="54">
        <v>244</v>
      </c>
      <c r="C9" s="55">
        <v>34</v>
      </c>
      <c r="D9" s="55">
        <v>210</v>
      </c>
      <c r="E9" s="54">
        <v>2589</v>
      </c>
      <c r="F9" s="55">
        <v>284</v>
      </c>
      <c r="G9" s="55">
        <v>2305</v>
      </c>
    </row>
    <row r="10" spans="1:24" s="5" customFormat="1" ht="18" customHeight="1" x14ac:dyDescent="0.15">
      <c r="A10" s="53">
        <v>28</v>
      </c>
      <c r="B10" s="83">
        <v>278</v>
      </c>
      <c r="C10" s="84">
        <v>42</v>
      </c>
      <c r="D10" s="84">
        <v>236</v>
      </c>
      <c r="E10" s="83">
        <v>2779</v>
      </c>
      <c r="F10" s="84">
        <v>391</v>
      </c>
      <c r="G10" s="84">
        <v>2388</v>
      </c>
    </row>
    <row r="11" spans="1:24" s="5" customFormat="1" ht="6" customHeight="1" x14ac:dyDescent="0.15">
      <c r="A11" s="56"/>
      <c r="B11" s="57"/>
      <c r="C11" s="58"/>
      <c r="D11" s="58"/>
      <c r="E11" s="58"/>
      <c r="F11" s="58"/>
      <c r="G11" s="58"/>
      <c r="H11" s="9"/>
      <c r="I11" s="9"/>
      <c r="J11" s="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s="5" customFormat="1" ht="18" customHeight="1" x14ac:dyDescent="0.15">
      <c r="A12" s="110"/>
      <c r="B12" s="112" t="s">
        <v>62</v>
      </c>
      <c r="C12" s="113"/>
      <c r="D12" s="113"/>
      <c r="E12" s="113"/>
      <c r="F12" s="113"/>
      <c r="G12" s="114"/>
      <c r="H12" s="9"/>
      <c r="I12" s="9"/>
      <c r="J12" s="9"/>
      <c r="K12" s="9"/>
      <c r="L12" s="9"/>
      <c r="M12" s="9"/>
      <c r="N12" s="9"/>
    </row>
    <row r="13" spans="1:24" s="5" customFormat="1" ht="18" customHeight="1" x14ac:dyDescent="0.15">
      <c r="A13" s="111"/>
      <c r="B13" s="115" t="s">
        <v>59</v>
      </c>
      <c r="C13" s="116"/>
      <c r="D13" s="112" t="s">
        <v>60</v>
      </c>
      <c r="E13" s="114"/>
      <c r="F13" s="112" t="s">
        <v>63</v>
      </c>
      <c r="G13" s="114"/>
      <c r="H13" s="9"/>
      <c r="I13" s="9"/>
      <c r="J13" s="9"/>
      <c r="K13" s="9"/>
      <c r="L13" s="9"/>
      <c r="M13" s="9"/>
      <c r="N13" s="9"/>
    </row>
    <row r="14" spans="1:24" s="5" customFormat="1" ht="18" customHeight="1" x14ac:dyDescent="0.15">
      <c r="A14" s="53" t="s">
        <v>84</v>
      </c>
      <c r="B14" s="101">
        <f t="shared" ref="B14:B15" si="0">D14+F14</f>
        <v>69335</v>
      </c>
      <c r="C14" s="102"/>
      <c r="D14" s="103">
        <v>52148</v>
      </c>
      <c r="E14" s="104"/>
      <c r="F14" s="103">
        <v>17187</v>
      </c>
      <c r="G14" s="104"/>
      <c r="H14" s="9"/>
      <c r="I14" s="9"/>
      <c r="J14" s="9"/>
      <c r="K14" s="9"/>
      <c r="L14" s="9"/>
      <c r="M14" s="9"/>
      <c r="N14" s="9"/>
    </row>
    <row r="15" spans="1:24" s="5" customFormat="1" ht="18" customHeight="1" x14ac:dyDescent="0.15">
      <c r="A15" s="53">
        <v>14</v>
      </c>
      <c r="B15" s="101">
        <f t="shared" ref="B15:B17" si="1">D15+F15</f>
        <v>78801</v>
      </c>
      <c r="C15" s="102"/>
      <c r="D15" s="103">
        <v>43039</v>
      </c>
      <c r="E15" s="104"/>
      <c r="F15" s="103">
        <v>35762</v>
      </c>
      <c r="G15" s="104"/>
      <c r="H15" s="9"/>
      <c r="I15" s="9"/>
      <c r="J15" s="9"/>
      <c r="K15" s="9"/>
      <c r="L15" s="9"/>
      <c r="M15" s="9"/>
      <c r="N15" s="9"/>
    </row>
    <row r="16" spans="1:24" s="61" customFormat="1" ht="18" customHeight="1" x14ac:dyDescent="0.2">
      <c r="A16" s="53">
        <v>16</v>
      </c>
      <c r="B16" s="101">
        <f t="shared" si="1"/>
        <v>62408</v>
      </c>
      <c r="C16" s="102"/>
      <c r="D16" s="103">
        <v>14591</v>
      </c>
      <c r="E16" s="104"/>
      <c r="F16" s="103">
        <v>47817</v>
      </c>
      <c r="G16" s="104"/>
      <c r="H16" s="60"/>
      <c r="I16" s="60"/>
      <c r="J16" s="60"/>
      <c r="K16" s="60"/>
      <c r="L16" s="60"/>
      <c r="M16" s="60"/>
      <c r="N16" s="60"/>
    </row>
    <row r="17" spans="1:14" s="61" customFormat="1" ht="18" customHeight="1" x14ac:dyDescent="0.2">
      <c r="A17" s="53">
        <v>19</v>
      </c>
      <c r="B17" s="101">
        <v>70106</v>
      </c>
      <c r="C17" s="102"/>
      <c r="D17" s="103">
        <v>9345</v>
      </c>
      <c r="E17" s="104"/>
      <c r="F17" s="103">
        <v>60762</v>
      </c>
      <c r="G17" s="104"/>
      <c r="H17" s="60"/>
      <c r="I17" s="60"/>
      <c r="J17" s="60"/>
      <c r="K17" s="60"/>
      <c r="L17" s="60"/>
      <c r="M17" s="60"/>
      <c r="N17" s="60"/>
    </row>
    <row r="18" spans="1:14" s="61" customFormat="1" ht="18" customHeight="1" x14ac:dyDescent="0.2">
      <c r="A18" s="53">
        <v>26</v>
      </c>
      <c r="B18" s="101">
        <f>D18+F18</f>
        <v>52456</v>
      </c>
      <c r="C18" s="102"/>
      <c r="D18" s="103">
        <v>8297</v>
      </c>
      <c r="E18" s="104"/>
      <c r="F18" s="103">
        <v>44159</v>
      </c>
      <c r="G18" s="104"/>
      <c r="H18" s="60"/>
      <c r="I18" s="60"/>
      <c r="J18" s="60"/>
      <c r="K18" s="60"/>
      <c r="L18" s="60"/>
      <c r="M18" s="60"/>
      <c r="N18" s="60"/>
    </row>
    <row r="19" spans="1:14" s="61" customFormat="1" ht="18" customHeight="1" x14ac:dyDescent="0.2">
      <c r="A19" s="53">
        <v>28</v>
      </c>
      <c r="B19" s="105">
        <v>63028</v>
      </c>
      <c r="C19" s="106"/>
      <c r="D19" s="107">
        <v>15232</v>
      </c>
      <c r="E19" s="108"/>
      <c r="F19" s="107">
        <v>47796</v>
      </c>
      <c r="G19" s="108"/>
      <c r="H19" s="60"/>
      <c r="I19" s="60"/>
      <c r="J19" s="60"/>
      <c r="K19" s="60"/>
      <c r="L19" s="60"/>
      <c r="M19" s="60"/>
      <c r="N19" s="60"/>
    </row>
    <row r="20" spans="1:14" s="61" customFormat="1" ht="12" customHeight="1" x14ac:dyDescent="0.2">
      <c r="A20" s="62"/>
      <c r="B20" s="63"/>
      <c r="C20" s="63"/>
      <c r="D20" s="63"/>
      <c r="E20" s="63"/>
      <c r="F20" s="63"/>
      <c r="G20" s="7" t="s">
        <v>71</v>
      </c>
      <c r="H20" s="9"/>
      <c r="I20" s="9"/>
      <c r="J20" s="9"/>
      <c r="K20" s="9"/>
      <c r="L20" s="9"/>
      <c r="M20" s="9"/>
      <c r="N20" s="9"/>
    </row>
    <row r="21" spans="1:14" s="5" customFormat="1" ht="9.75" customHeight="1" x14ac:dyDescent="0.15">
      <c r="A21" s="64"/>
      <c r="B21" s="63"/>
      <c r="C21" s="63"/>
      <c r="D21" s="63"/>
      <c r="E21" s="65"/>
      <c r="F21" s="65"/>
      <c r="G21" s="7" t="s">
        <v>72</v>
      </c>
      <c r="H21" s="9"/>
      <c r="I21" s="9"/>
    </row>
    <row r="22" spans="1:14" s="5" customFormat="1" ht="9.75" customHeight="1" x14ac:dyDescent="0.15">
      <c r="A22" s="78" t="s">
        <v>64</v>
      </c>
      <c r="B22" s="9"/>
      <c r="C22" s="9"/>
      <c r="D22" s="9"/>
      <c r="G22" s="66"/>
      <c r="H22" s="9"/>
      <c r="I22" s="9"/>
    </row>
    <row r="23" spans="1:14" ht="9.75" customHeight="1" x14ac:dyDescent="0.2">
      <c r="A23" s="78" t="s">
        <v>65</v>
      </c>
      <c r="B23" s="79"/>
      <c r="C23" s="79"/>
      <c r="D23" s="79"/>
      <c r="E23" s="79"/>
      <c r="F23" s="79"/>
      <c r="G23" s="67"/>
      <c r="H23" s="68"/>
      <c r="I23" s="68"/>
      <c r="J23" s="68"/>
      <c r="K23" s="68"/>
      <c r="L23" s="68"/>
      <c r="M23" s="68"/>
      <c r="N23" s="68"/>
    </row>
    <row r="24" spans="1:14" ht="9.75" customHeight="1" x14ac:dyDescent="0.2">
      <c r="A24" s="80" t="s">
        <v>66</v>
      </c>
      <c r="B24" s="81"/>
      <c r="C24" s="81"/>
      <c r="D24" s="81"/>
      <c r="E24" s="81"/>
      <c r="F24" s="81"/>
      <c r="G24" s="69"/>
    </row>
    <row r="25" spans="1:14" ht="9.75" customHeight="1" x14ac:dyDescent="0.2">
      <c r="A25" s="78" t="s">
        <v>73</v>
      </c>
      <c r="B25" s="79"/>
      <c r="C25" s="79"/>
      <c r="D25" s="79"/>
      <c r="E25" s="79"/>
      <c r="F25" s="79"/>
      <c r="G25" s="67"/>
    </row>
    <row r="26" spans="1:14" ht="9.75" customHeight="1" x14ac:dyDescent="0.2">
      <c r="A26" s="100" t="s">
        <v>67</v>
      </c>
      <c r="B26" s="100"/>
      <c r="C26" s="100"/>
      <c r="D26" s="100"/>
      <c r="E26" s="100"/>
      <c r="F26" s="100"/>
    </row>
    <row r="27" spans="1:14" ht="9.75" customHeight="1" x14ac:dyDescent="0.2">
      <c r="A27" s="82" t="s">
        <v>68</v>
      </c>
      <c r="B27" s="79"/>
      <c r="C27" s="79"/>
      <c r="D27" s="79"/>
      <c r="E27" s="79"/>
      <c r="F27" s="79"/>
    </row>
    <row r="28" spans="1:14" ht="12.75" customHeight="1" x14ac:dyDescent="0.2">
      <c r="A28" s="68"/>
      <c r="B28" s="68"/>
      <c r="C28" s="68"/>
      <c r="D28" s="68"/>
      <c r="E28" s="68"/>
      <c r="F28" s="68"/>
      <c r="G28" s="68"/>
    </row>
  </sheetData>
  <mergeCells count="28">
    <mergeCell ref="B14:C14"/>
    <mergeCell ref="D14:E14"/>
    <mergeCell ref="F14:G14"/>
    <mergeCell ref="A1:G1"/>
    <mergeCell ref="A3:A4"/>
    <mergeCell ref="B3:D3"/>
    <mergeCell ref="E3:G3"/>
    <mergeCell ref="A12:A13"/>
    <mergeCell ref="B12:G12"/>
    <mergeCell ref="B13:C13"/>
    <mergeCell ref="D13:E13"/>
    <mergeCell ref="F13:G13"/>
    <mergeCell ref="B15:C15"/>
    <mergeCell ref="D15:E15"/>
    <mergeCell ref="F15:G15"/>
    <mergeCell ref="B16:C16"/>
    <mergeCell ref="D16:E16"/>
    <mergeCell ref="F16:G16"/>
    <mergeCell ref="A26:F26"/>
    <mergeCell ref="B17:C17"/>
    <mergeCell ref="D17:E17"/>
    <mergeCell ref="F17:G17"/>
    <mergeCell ref="B19:C19"/>
    <mergeCell ref="D19:E19"/>
    <mergeCell ref="F19:G19"/>
    <mergeCell ref="B18:C18"/>
    <mergeCell ref="D18:E18"/>
    <mergeCell ref="F18:G18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 </vt:lpstr>
      <vt:lpstr>02</vt:lpstr>
      <vt:lpstr>03 </vt:lpstr>
      <vt:lpstr>04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2022-05-19T02:26:49Z</cp:lastPrinted>
  <dcterms:created xsi:type="dcterms:W3CDTF">2010-04-20T04:22:16Z</dcterms:created>
  <dcterms:modified xsi:type="dcterms:W3CDTF">2022-11-15T07:52:05Z</dcterms:modified>
</cp:coreProperties>
</file>