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11988" yWindow="-12" windowWidth="12036" windowHeight="10020"/>
  </bookViews>
  <sheets>
    <sheet name="01" sheetId="1" r:id="rId1"/>
    <sheet name="02-1" sheetId="2" r:id="rId2"/>
    <sheet name="02-2" sheetId="3" r:id="rId3"/>
    <sheet name="03" sheetId="13" r:id="rId4"/>
    <sheet name="04" sheetId="4" r:id="rId5"/>
    <sheet name="05" sheetId="5" r:id="rId6"/>
    <sheet name="06" sheetId="12" r:id="rId7"/>
    <sheet name="07-1" sheetId="10" r:id="rId8"/>
    <sheet name="07-2" sheetId="11" r:id="rId9"/>
  </sheets>
  <calcPr calcId="152511"/>
</workbook>
</file>

<file path=xl/calcChain.xml><?xml version="1.0" encoding="utf-8"?>
<calcChain xmlns="http://schemas.openxmlformats.org/spreadsheetml/2006/main">
  <c r="E16" i="13" l="1"/>
  <c r="C16" i="13" s="1"/>
  <c r="C5" i="13"/>
  <c r="C6" i="13"/>
  <c r="C7" i="13"/>
  <c r="C8" i="13"/>
  <c r="C9" i="13"/>
  <c r="C10" i="13"/>
  <c r="C11" i="13"/>
  <c r="C12" i="13"/>
  <c r="C13" i="13"/>
  <c r="C14" i="13"/>
  <c r="C15" i="13"/>
  <c r="C4" i="13"/>
  <c r="B16" i="13"/>
  <c r="C7" i="3"/>
  <c r="O16" i="12" l="1"/>
  <c r="B9" i="12"/>
  <c r="E8" i="12"/>
  <c r="B8" i="12"/>
  <c r="G4" i="5"/>
  <c r="F4" i="5"/>
  <c r="B9" i="4"/>
  <c r="B8" i="4"/>
  <c r="N4" i="1"/>
  <c r="M4" i="1"/>
  <c r="B7" i="12" l="1"/>
  <c r="B6" i="12"/>
  <c r="B5" i="12"/>
  <c r="E4" i="5" l="1"/>
  <c r="M5" i="1" l="1"/>
  <c r="B7" i="4" l="1"/>
  <c r="O15" i="12" l="1"/>
  <c r="D4" i="5" l="1"/>
  <c r="O4" i="1" l="1"/>
  <c r="O8" i="1"/>
  <c r="O7" i="1"/>
  <c r="O6" i="1"/>
  <c r="O5" i="1"/>
  <c r="N8" i="1"/>
  <c r="N7" i="1"/>
  <c r="N6" i="1"/>
  <c r="N5" i="1"/>
  <c r="M8" i="1"/>
  <c r="M7" i="1"/>
  <c r="M6" i="1"/>
  <c r="L5" i="1" l="1"/>
  <c r="L6" i="1"/>
  <c r="L7" i="1"/>
  <c r="L8" i="1"/>
</calcChain>
</file>

<file path=xl/comments1.xml><?xml version="1.0" encoding="utf-8"?>
<comments xmlns="http://schemas.openxmlformats.org/spreadsheetml/2006/main">
  <authors>
    <author>東浦町</author>
  </authors>
  <commentList>
    <comment ref="T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元：432</t>
        </r>
      </text>
    </comment>
    <comment ref="U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元：258.2</t>
        </r>
      </text>
    </comment>
    <comment ref="V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元：173.8</t>
        </r>
      </text>
    </comment>
    <comment ref="X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元：430.2</t>
        </r>
      </text>
    </comment>
    <comment ref="A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元：354.6</t>
        </r>
      </text>
    </comment>
    <comment ref="T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U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V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W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X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Y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Z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A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A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T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U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V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W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X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Y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Z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AA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A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知多建設事務所　
R4.7.7　　確認済</t>
        </r>
      </text>
    </comment>
    <comment ref="T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元：399.3</t>
        </r>
      </text>
    </comment>
    <comment ref="U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元：225.7</t>
        </r>
      </text>
    </comment>
    <comment ref="V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元：173.6</t>
        </r>
      </text>
    </comment>
    <comment ref="W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32,325.6ｍ</t>
        </r>
      </text>
    </comment>
    <comment ref="X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元：398.7
R4:400.1-0.6＝399.5</t>
        </r>
      </text>
    </comment>
    <comment ref="Y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R4.3 橋りょう台帳より
総数：74　—　未認定(亀井戸橋）：１＝73
元：71+２（わらび橋、願並橋）＝73</t>
        </r>
      </text>
    </comment>
    <comment ref="Z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</t>
        </r>
      </text>
    </comment>
    <comment ref="AA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変わらず。
77,235ｍ</t>
        </r>
      </text>
    </comment>
    <comment ref="A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元：321.9742ｍ
R4：322，856.9</t>
        </r>
      </text>
    </comment>
  </commentList>
</comments>
</file>

<file path=xl/sharedStrings.xml><?xml version="1.0" encoding="utf-8"?>
<sst xmlns="http://schemas.openxmlformats.org/spreadsheetml/2006/main" count="189" uniqueCount="156">
  <si>
    <t>東　　浦</t>
    <rPh sb="0" eb="1">
      <t>ヒガシ</t>
    </rPh>
    <rPh sb="3" eb="4">
      <t>ウラ</t>
    </rPh>
    <phoneticPr fontId="3"/>
  </si>
  <si>
    <t>石　　浜</t>
    <rPh sb="0" eb="1">
      <t>イシ</t>
    </rPh>
    <rPh sb="3" eb="4">
      <t>ハマ</t>
    </rPh>
    <phoneticPr fontId="3"/>
  </si>
  <si>
    <t>緒　　川</t>
    <rPh sb="0" eb="1">
      <t>チョ</t>
    </rPh>
    <rPh sb="3" eb="4">
      <t>カワ</t>
    </rPh>
    <phoneticPr fontId="3"/>
  </si>
  <si>
    <t>尾張森岡</t>
    <rPh sb="0" eb="4">
      <t>オワリモリオカ</t>
    </rPh>
    <phoneticPr fontId="3"/>
  </si>
  <si>
    <t>１日
平均</t>
    <rPh sb="0" eb="2">
      <t>イチニチ</t>
    </rPh>
    <rPh sb="3" eb="5">
      <t>ヘイキン</t>
    </rPh>
    <phoneticPr fontId="3"/>
  </si>
  <si>
    <t>うち
定期</t>
    <rPh sb="3" eb="5">
      <t>テイキ</t>
    </rPh>
    <phoneticPr fontId="3"/>
  </si>
  <si>
    <t>総数</t>
    <rPh sb="0" eb="2">
      <t>ソウスウ</t>
    </rPh>
    <phoneticPr fontId="3"/>
  </si>
  <si>
    <t>グラフ用</t>
    <rPh sb="3" eb="4">
      <t>ヨウ</t>
    </rPh>
    <phoneticPr fontId="3"/>
  </si>
  <si>
    <t>武豊線乗車人数</t>
    <rPh sb="5" eb="6">
      <t>ニン</t>
    </rPh>
    <phoneticPr fontId="3"/>
  </si>
  <si>
    <t>回数券</t>
    <rPh sb="0" eb="3">
      <t>カイスウケン</t>
    </rPh>
    <phoneticPr fontId="3"/>
  </si>
  <si>
    <t>　小学生　１か月　　500円</t>
    <rPh sb="1" eb="4">
      <t>ショウガクセイ</t>
    </rPh>
    <rPh sb="7" eb="8">
      <t>ゲツ</t>
    </rPh>
    <rPh sb="13" eb="14">
      <t>エン</t>
    </rPh>
    <phoneticPr fontId="3"/>
  </si>
  <si>
    <t>　中学生　１か月　1,000円</t>
    <rPh sb="1" eb="4">
      <t>チュウガクセイ</t>
    </rPh>
    <rPh sb="7" eb="8">
      <t>ゲツ</t>
    </rPh>
    <rPh sb="14" eb="15">
      <t>エン</t>
    </rPh>
    <phoneticPr fontId="3"/>
  </si>
  <si>
    <t>　大　人　１か月　2,000円</t>
    <rPh sb="1" eb="2">
      <t>ダイ</t>
    </rPh>
    <rPh sb="3" eb="4">
      <t>ヒト</t>
    </rPh>
    <rPh sb="7" eb="8">
      <t>ゲツ</t>
    </rPh>
    <rPh sb="14" eb="15">
      <t>エン</t>
    </rPh>
    <phoneticPr fontId="3"/>
  </si>
  <si>
    <t>定期券</t>
    <rPh sb="0" eb="3">
      <t>テイキケン</t>
    </rPh>
    <phoneticPr fontId="3"/>
  </si>
  <si>
    <t>運賃</t>
    <rPh sb="0" eb="2">
      <t>ウンチン</t>
    </rPh>
    <phoneticPr fontId="3"/>
  </si>
  <si>
    <t>運行地域</t>
    <rPh sb="0" eb="2">
      <t>ウンコウ</t>
    </rPh>
    <rPh sb="2" eb="4">
      <t>チイキ</t>
    </rPh>
    <phoneticPr fontId="3"/>
  </si>
  <si>
    <t>町運行バス「う･ら･ら」の概要</t>
    <rPh sb="0" eb="1">
      <t>マチ</t>
    </rPh>
    <rPh sb="1" eb="3">
      <t>ウンコウ</t>
    </rPh>
    <rPh sb="13" eb="15">
      <t>ガイヨウ</t>
    </rPh>
    <phoneticPr fontId="3"/>
  </si>
  <si>
    <t>合計</t>
    <rPh sb="0" eb="2">
      <t>ゴウケイ</t>
    </rPh>
    <phoneticPr fontId="3"/>
  </si>
  <si>
    <t>３月</t>
    <rPh sb="1" eb="2">
      <t>ガツ</t>
    </rPh>
    <phoneticPr fontId="3"/>
  </si>
  <si>
    <t>２月</t>
    <rPh sb="1" eb="2">
      <t>ガツ</t>
    </rPh>
    <phoneticPr fontId="3"/>
  </si>
  <si>
    <t>12月</t>
    <rPh sb="2" eb="3">
      <t>ガツ</t>
    </rPh>
    <phoneticPr fontId="3"/>
  </si>
  <si>
    <t>11月</t>
    <rPh sb="2" eb="3">
      <t>ガツ</t>
    </rPh>
    <phoneticPr fontId="3"/>
  </si>
  <si>
    <t>10月</t>
    <rPh sb="2" eb="3">
      <t>ガツ</t>
    </rPh>
    <phoneticPr fontId="3"/>
  </si>
  <si>
    <t>９月</t>
    <rPh sb="1" eb="2">
      <t>ガツ</t>
    </rPh>
    <phoneticPr fontId="3"/>
  </si>
  <si>
    <t>８月</t>
    <rPh sb="1" eb="2">
      <t>ガツ</t>
    </rPh>
    <phoneticPr fontId="3"/>
  </si>
  <si>
    <t>７月</t>
    <rPh sb="1" eb="2">
      <t>ガツ</t>
    </rPh>
    <phoneticPr fontId="3"/>
  </si>
  <si>
    <t>６月</t>
    <rPh sb="1" eb="2">
      <t>ガツ</t>
    </rPh>
    <phoneticPr fontId="3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</si>
  <si>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3"/>
  </si>
  <si>
    <t>営</t>
    <rPh sb="0" eb="1">
      <t>エイ</t>
    </rPh>
    <phoneticPr fontId="3"/>
  </si>
  <si>
    <t>自</t>
    <rPh sb="0" eb="1">
      <t>ジ</t>
    </rPh>
    <phoneticPr fontId="3"/>
  </si>
  <si>
    <t>大型特殊</t>
    <rPh sb="0" eb="2">
      <t>オオガタ</t>
    </rPh>
    <rPh sb="2" eb="4">
      <t>トクシュ</t>
    </rPh>
    <phoneticPr fontId="3"/>
  </si>
  <si>
    <t>特殊用途</t>
    <rPh sb="0" eb="2">
      <t>トクシュ</t>
    </rPh>
    <rPh sb="2" eb="4">
      <t>ヨウト</t>
    </rPh>
    <phoneticPr fontId="3"/>
  </si>
  <si>
    <t>小型乗用</t>
    <rPh sb="0" eb="2">
      <t>コガタ</t>
    </rPh>
    <rPh sb="2" eb="4">
      <t>ジョウヨウ</t>
    </rPh>
    <phoneticPr fontId="3"/>
  </si>
  <si>
    <t>普通乗用</t>
    <rPh sb="0" eb="2">
      <t>フツウ</t>
    </rPh>
    <rPh sb="2" eb="4">
      <t>ジョウヨウ</t>
    </rPh>
    <phoneticPr fontId="3"/>
  </si>
  <si>
    <t>乗合</t>
    <rPh sb="0" eb="2">
      <t>ノリアイ</t>
    </rPh>
    <phoneticPr fontId="3"/>
  </si>
  <si>
    <t>被けん引車</t>
    <rPh sb="0" eb="1">
      <t>ヒ</t>
    </rPh>
    <rPh sb="3" eb="4">
      <t>イン</t>
    </rPh>
    <rPh sb="4" eb="5">
      <t>クルマ</t>
    </rPh>
    <phoneticPr fontId="3"/>
  </si>
  <si>
    <t>小型貨物</t>
    <rPh sb="0" eb="2">
      <t>コガタ</t>
    </rPh>
    <rPh sb="2" eb="4">
      <t>カモツ</t>
    </rPh>
    <phoneticPr fontId="3"/>
  </si>
  <si>
    <t>普通貨物</t>
    <rPh sb="0" eb="2">
      <t>フツウ</t>
    </rPh>
    <rPh sb="2" eb="4">
      <t>カモツ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</si>
  <si>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</si>
  <si>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種類別登録自動車台数</t>
    <rPh sb="0" eb="2">
      <t>シュルイ</t>
    </rPh>
    <rPh sb="2" eb="3">
      <t>ベツ</t>
    </rPh>
    <rPh sb="3" eb="5">
      <t>トウロク</t>
    </rPh>
    <rPh sb="5" eb="8">
      <t>ジドウシャ</t>
    </rPh>
    <rPh sb="8" eb="10">
      <t>ダイスウ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</si>
  <si>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</si>
  <si>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※非課税、減免分を含む</t>
    <rPh sb="1" eb="4">
      <t>ヒカゼイ</t>
    </rPh>
    <rPh sb="5" eb="7">
      <t>ゲンメン</t>
    </rPh>
    <rPh sb="7" eb="8">
      <t>ブン</t>
    </rPh>
    <rPh sb="9" eb="10">
      <t>フク</t>
    </rPh>
    <phoneticPr fontId="3"/>
  </si>
  <si>
    <t>小計</t>
    <rPh sb="0" eb="2">
      <t>ショウケイ</t>
    </rPh>
    <phoneticPr fontId="3"/>
  </si>
  <si>
    <t>貨物</t>
    <rPh sb="0" eb="2">
      <t>カモツ</t>
    </rPh>
    <phoneticPr fontId="3"/>
  </si>
  <si>
    <t>乗用</t>
    <rPh sb="0" eb="2">
      <t>ジョウヨウ</t>
    </rPh>
    <phoneticPr fontId="3"/>
  </si>
  <si>
    <t>軽四輪車</t>
    <rPh sb="0" eb="1">
      <t>ケイ</t>
    </rPh>
    <rPh sb="1" eb="3">
      <t>ヨンリン</t>
    </rPh>
    <rPh sb="3" eb="4">
      <t>グルマ</t>
    </rPh>
    <phoneticPr fontId="3"/>
  </si>
  <si>
    <t>原付ミニカー</t>
    <rPh sb="0" eb="2">
      <t>ゲンツキ</t>
    </rPh>
    <phoneticPr fontId="3"/>
  </si>
  <si>
    <t>50cc以下</t>
    <rPh sb="4" eb="6">
      <t>イカ</t>
    </rPh>
    <phoneticPr fontId="3"/>
  </si>
  <si>
    <t>原動機付自転車</t>
    <rPh sb="0" eb="3">
      <t>ゲンドウキ</t>
    </rPh>
    <rPh sb="3" eb="4">
      <t>ヅケ</t>
    </rPh>
    <rPh sb="4" eb="7">
      <t>ジテンシャ</t>
    </rPh>
    <phoneticPr fontId="3"/>
  </si>
  <si>
    <t>軽自動車登録台数</t>
    <rPh sb="0" eb="4">
      <t>ケイジドウシャ</t>
    </rPh>
    <rPh sb="4" eb="6">
      <t>トウロク</t>
    </rPh>
    <rPh sb="6" eb="8">
      <t>ダイスウ</t>
    </rPh>
    <phoneticPr fontId="3"/>
  </si>
  <si>
    <t>町道</t>
    <rPh sb="0" eb="2">
      <t>チョウドウ</t>
    </rPh>
    <phoneticPr fontId="3"/>
  </si>
  <si>
    <t>県道</t>
    <rPh sb="0" eb="2">
      <t>ケンドウ</t>
    </rPh>
    <phoneticPr fontId="3"/>
  </si>
  <si>
    <t>国道</t>
    <rPh sb="0" eb="2">
      <t>コクドウ</t>
    </rPh>
    <phoneticPr fontId="3"/>
  </si>
  <si>
    <t>橋長</t>
    <rPh sb="0" eb="1">
      <t>ハシ</t>
    </rPh>
    <rPh sb="1" eb="2">
      <t>ナガ</t>
    </rPh>
    <phoneticPr fontId="3"/>
  </si>
  <si>
    <t>橋数</t>
    <rPh sb="0" eb="1">
      <t>ハシ</t>
    </rPh>
    <rPh sb="1" eb="2">
      <t>スウ</t>
    </rPh>
    <phoneticPr fontId="3"/>
  </si>
  <si>
    <t>内自動車交通不能</t>
    <rPh sb="0" eb="1">
      <t>ウチ</t>
    </rPh>
    <rPh sb="1" eb="4">
      <t>ジドウシャ</t>
    </rPh>
    <rPh sb="4" eb="6">
      <t>コウツウ</t>
    </rPh>
    <rPh sb="6" eb="8">
      <t>フノウ</t>
    </rPh>
    <phoneticPr fontId="3"/>
  </si>
  <si>
    <t>舗装道</t>
    <rPh sb="0" eb="2">
      <t>ホソウ</t>
    </rPh>
    <rPh sb="2" eb="3">
      <t>ドウ</t>
    </rPh>
    <phoneticPr fontId="3"/>
  </si>
  <si>
    <t>砂利道</t>
    <rPh sb="0" eb="2">
      <t>ジャリ</t>
    </rPh>
    <rPh sb="2" eb="3">
      <t>ミチ</t>
    </rPh>
    <phoneticPr fontId="3"/>
  </si>
  <si>
    <t>橋りょう</t>
    <rPh sb="0" eb="1">
      <t>キョウ</t>
    </rPh>
    <phoneticPr fontId="3"/>
  </si>
  <si>
    <t>道路
延長</t>
    <rPh sb="0" eb="2">
      <t>ドウロ</t>
    </rPh>
    <rPh sb="3" eb="5">
      <t>エンチョウ</t>
    </rPh>
    <phoneticPr fontId="3"/>
  </si>
  <si>
    <t>未改良
延長</t>
    <rPh sb="0" eb="1">
      <t>ミ</t>
    </rPh>
    <rPh sb="1" eb="3">
      <t>カイリョウ</t>
    </rPh>
    <rPh sb="4" eb="6">
      <t>エンチョウ</t>
    </rPh>
    <phoneticPr fontId="3"/>
  </si>
  <si>
    <t>路面別</t>
    <rPh sb="0" eb="2">
      <t>ロメン</t>
    </rPh>
    <rPh sb="2" eb="3">
      <t>ベツ</t>
    </rPh>
    <phoneticPr fontId="3"/>
  </si>
  <si>
    <t>種　類　別</t>
    <rPh sb="0" eb="1">
      <t>タネ</t>
    </rPh>
    <rPh sb="2" eb="3">
      <t>タグイ</t>
    </rPh>
    <rPh sb="4" eb="5">
      <t>ベツ</t>
    </rPh>
    <phoneticPr fontId="3"/>
  </si>
  <si>
    <t>内　　訳</t>
    <rPh sb="0" eb="1">
      <t>ウチ</t>
    </rPh>
    <rPh sb="3" eb="4">
      <t>ヤク</t>
    </rPh>
    <phoneticPr fontId="3"/>
  </si>
  <si>
    <t>実延長</t>
    <rPh sb="0" eb="1">
      <t>ジツ</t>
    </rPh>
    <rPh sb="1" eb="3">
      <t>エンチョウ</t>
    </rPh>
    <phoneticPr fontId="3"/>
  </si>
  <si>
    <t>町内道路の整備状況</t>
    <rPh sb="0" eb="2">
      <t>チョウナイ</t>
    </rPh>
    <rPh sb="2" eb="4">
      <t>ドウロ</t>
    </rPh>
    <rPh sb="5" eb="7">
      <t>セイビ</t>
    </rPh>
    <rPh sb="7" eb="9">
      <t>ジョウキョウ</t>
    </rPh>
    <phoneticPr fontId="3"/>
  </si>
  <si>
    <t>資料：知多メディアスネットワーク㈱</t>
    <rPh sb="0" eb="2">
      <t>シリョウ</t>
    </rPh>
    <rPh sb="3" eb="5">
      <t>チタ</t>
    </rPh>
    <phoneticPr fontId="3"/>
  </si>
  <si>
    <t>インターネット
加入数</t>
    <rPh sb="8" eb="10">
      <t>カニュウ</t>
    </rPh>
    <rPh sb="10" eb="11">
      <t>スウ</t>
    </rPh>
    <phoneticPr fontId="3"/>
  </si>
  <si>
    <t>計</t>
    <rPh sb="0" eb="1">
      <t>ケイ</t>
    </rPh>
    <phoneticPr fontId="3"/>
  </si>
  <si>
    <t>地上波のみ</t>
    <rPh sb="0" eb="2">
      <t>チジョウ</t>
    </rPh>
    <rPh sb="2" eb="3">
      <t>ナミ</t>
    </rPh>
    <phoneticPr fontId="3"/>
  </si>
  <si>
    <t>多チャンネル</t>
    <rPh sb="0" eb="1">
      <t>タ</t>
    </rPh>
    <phoneticPr fontId="3"/>
  </si>
  <si>
    <t>※NTT西日本電話加入数</t>
    <rPh sb="4" eb="7">
      <t>ニシニホン</t>
    </rPh>
    <rPh sb="7" eb="9">
      <t>デンワ</t>
    </rPh>
    <rPh sb="9" eb="11">
      <t>カニュウ</t>
    </rPh>
    <rPh sb="11" eb="12">
      <t>カズ</t>
    </rPh>
    <phoneticPr fontId="3"/>
  </si>
  <si>
    <t>事務用</t>
    <rPh sb="0" eb="3">
      <t>ジムヨウ</t>
    </rPh>
    <phoneticPr fontId="3"/>
  </si>
  <si>
    <t>住宅用</t>
    <rPh sb="0" eb="3">
      <t>ジュウタクヨウ</t>
    </rPh>
    <phoneticPr fontId="3"/>
  </si>
  <si>
    <t>公衆
電話</t>
    <rPh sb="0" eb="2">
      <t>コウシュウ</t>
    </rPh>
    <rPh sb="3" eb="5">
      <t>デンワ</t>
    </rPh>
    <phoneticPr fontId="3"/>
  </si>
  <si>
    <t>INS回線加入者</t>
    <rPh sb="3" eb="5">
      <t>カイセン</t>
    </rPh>
    <rPh sb="5" eb="8">
      <t>カニュウシャ</t>
    </rPh>
    <phoneticPr fontId="3"/>
  </si>
  <si>
    <t>単独電話加入者</t>
    <rPh sb="0" eb="2">
      <t>タンドク</t>
    </rPh>
    <rPh sb="2" eb="4">
      <t>デンワ</t>
    </rPh>
    <rPh sb="4" eb="7">
      <t>カニュウシャ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</si>
  <si>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</si>
  <si>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資料：愛知県知多建設事務所</t>
    <rPh sb="0" eb="2">
      <t>シリョウ</t>
    </rPh>
    <rPh sb="3" eb="6">
      <t>アイチケン</t>
    </rPh>
    <rPh sb="6" eb="8">
      <t>チタ</t>
    </rPh>
    <rPh sb="8" eb="10">
      <t>ケンセツ</t>
    </rPh>
    <rPh sb="10" eb="12">
      <t>ジム</t>
    </rPh>
    <rPh sb="12" eb="13">
      <t>ショ</t>
    </rPh>
    <phoneticPr fontId="3"/>
  </si>
  <si>
    <t>緒川字
両筋道</t>
    <rPh sb="0" eb="2">
      <t>オガワ</t>
    </rPh>
    <rPh sb="2" eb="3">
      <t>アザ</t>
    </rPh>
    <rPh sb="4" eb="5">
      <t>リョウ</t>
    </rPh>
    <rPh sb="5" eb="7">
      <t>スジミチ</t>
    </rPh>
    <phoneticPr fontId="3"/>
  </si>
  <si>
    <t>主要地方道
東浦名古屋線</t>
    <rPh sb="0" eb="2">
      <t>シュヨウ</t>
    </rPh>
    <rPh sb="2" eb="4">
      <t>チホウ</t>
    </rPh>
    <rPh sb="4" eb="5">
      <t>ドウ</t>
    </rPh>
    <rPh sb="6" eb="8">
      <t>ヒガシウラ</t>
    </rPh>
    <rPh sb="8" eb="11">
      <t>ナゴヤ</t>
    </rPh>
    <rPh sb="11" eb="12">
      <t>セン</t>
    </rPh>
    <phoneticPr fontId="3"/>
  </si>
  <si>
    <t>主要地方道
知多東浦線</t>
    <rPh sb="0" eb="2">
      <t>シュヨウ</t>
    </rPh>
    <rPh sb="2" eb="4">
      <t>チホウ</t>
    </rPh>
    <rPh sb="4" eb="5">
      <t>ドウ</t>
    </rPh>
    <rPh sb="6" eb="8">
      <t>チタ</t>
    </rPh>
    <rPh sb="8" eb="10">
      <t>ヒガシウラ</t>
    </rPh>
    <rPh sb="10" eb="11">
      <t>セン</t>
    </rPh>
    <phoneticPr fontId="3"/>
  </si>
  <si>
    <t>主要地方道
名古屋碧南線</t>
    <rPh sb="0" eb="2">
      <t>シュヨウ</t>
    </rPh>
    <rPh sb="2" eb="4">
      <t>チホウ</t>
    </rPh>
    <rPh sb="4" eb="5">
      <t>ドウ</t>
    </rPh>
    <rPh sb="6" eb="9">
      <t>ナゴヤ</t>
    </rPh>
    <rPh sb="9" eb="12">
      <t>ヘキナンセン</t>
    </rPh>
    <phoneticPr fontId="3"/>
  </si>
  <si>
    <t>国道366号</t>
    <rPh sb="0" eb="2">
      <t>コクドウ</t>
    </rPh>
    <rPh sb="5" eb="6">
      <t>ゴウ</t>
    </rPh>
    <phoneticPr fontId="3"/>
  </si>
  <si>
    <t>自動車（台／12時間）</t>
    <rPh sb="0" eb="3">
      <t>ジドウシャ</t>
    </rPh>
    <rPh sb="4" eb="5">
      <t>ダイ</t>
    </rPh>
    <rPh sb="8" eb="10">
      <t>ジカン</t>
    </rPh>
    <phoneticPr fontId="3"/>
  </si>
  <si>
    <t>二輪車</t>
    <rPh sb="0" eb="3">
      <t>ニリンシャ</t>
    </rPh>
    <phoneticPr fontId="3"/>
  </si>
  <si>
    <t>自転車</t>
    <rPh sb="0" eb="3">
      <t>ジテンシャ</t>
    </rPh>
    <phoneticPr fontId="3"/>
  </si>
  <si>
    <t>歩行者</t>
    <rPh sb="0" eb="3">
      <t>ホコウシャ</t>
    </rPh>
    <phoneticPr fontId="3"/>
  </si>
  <si>
    <t>観測地点</t>
    <rPh sb="0" eb="2">
      <t>カンソク</t>
    </rPh>
    <rPh sb="2" eb="4">
      <t>チテン</t>
    </rPh>
    <phoneticPr fontId="3"/>
  </si>
  <si>
    <t>交通量</t>
    <rPh sb="0" eb="1">
      <t>コウ</t>
    </rPh>
    <rPh sb="1" eb="2">
      <t>ツウ</t>
    </rPh>
    <rPh sb="2" eb="3">
      <t>リョウ</t>
    </rPh>
    <phoneticPr fontId="3"/>
  </si>
  <si>
    <t>小型特殊等</t>
    <rPh sb="0" eb="2">
      <t>コガタ</t>
    </rPh>
    <rPh sb="2" eb="4">
      <t>トクシュ</t>
    </rPh>
    <rPh sb="4" eb="5">
      <t>トウ</t>
    </rPh>
    <phoneticPr fontId="3"/>
  </si>
  <si>
    <t>認定路線数</t>
    <rPh sb="0" eb="2">
      <t>ニンテイ</t>
    </rPh>
    <rPh sb="2" eb="4">
      <t>ロセン</t>
    </rPh>
    <rPh sb="4" eb="5">
      <t>スウ</t>
    </rPh>
    <phoneticPr fontId="3"/>
  </si>
  <si>
    <t>その他（一般町道）</t>
    <rPh sb="2" eb="3">
      <t>タ</t>
    </rPh>
    <rPh sb="4" eb="6">
      <t>イッパン</t>
    </rPh>
    <rPh sb="6" eb="8">
      <t>チョウドウ</t>
    </rPh>
    <phoneticPr fontId="3"/>
  </si>
  <si>
    <t>１級路線</t>
    <rPh sb="1" eb="2">
      <t>キュウ</t>
    </rPh>
    <rPh sb="2" eb="4">
      <t>ロセン</t>
    </rPh>
    <phoneticPr fontId="3"/>
  </si>
  <si>
    <t>２級路線</t>
    <rPh sb="1" eb="2">
      <t>キュウ</t>
    </rPh>
    <rPh sb="2" eb="4">
      <t>ロセン</t>
    </rPh>
    <phoneticPr fontId="3"/>
  </si>
  <si>
    <t>　東浦町全域、大府市内の一部および刈谷市内の一部</t>
    <rPh sb="1" eb="4">
      <t>ヒガシウラチョウ</t>
    </rPh>
    <rPh sb="4" eb="6">
      <t>ゼンイキ</t>
    </rPh>
    <rPh sb="7" eb="11">
      <t>オオブシナイ</t>
    </rPh>
    <rPh sb="12" eb="14">
      <t>イチブ</t>
    </rPh>
    <rPh sb="17" eb="21">
      <t>カリヤシナイ</t>
    </rPh>
    <rPh sb="22" eb="24">
      <t>イチブ</t>
    </rPh>
    <phoneticPr fontId="3"/>
  </si>
  <si>
    <t>武豊線１日平均乗車人数</t>
    <rPh sb="9" eb="10">
      <t>ニン</t>
    </rPh>
    <phoneticPr fontId="3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</si>
  <si>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</si>
  <si>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石浜字
御保田</t>
    <rPh sb="0" eb="2">
      <t>イシハマ</t>
    </rPh>
    <rPh sb="2" eb="3">
      <t>アザ</t>
    </rPh>
    <rPh sb="4" eb="5">
      <t>ゴ</t>
    </rPh>
    <rPh sb="5" eb="6">
      <t>ホ</t>
    </rPh>
    <rPh sb="6" eb="7">
      <t>タ</t>
    </rPh>
    <phoneticPr fontId="3"/>
  </si>
  <si>
    <t>緒川字
平島</t>
    <rPh sb="0" eb="2">
      <t>オガワ</t>
    </rPh>
    <rPh sb="2" eb="3">
      <t>アザ</t>
    </rPh>
    <rPh sb="4" eb="6">
      <t>ヒラシマ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</si>
  <si>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</si>
  <si>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</si>
  <si>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　11枚綴り　1,000円 ※車内販売あり</t>
    <rPh sb="3" eb="4">
      <t>マイ</t>
    </rPh>
    <rPh sb="4" eb="5">
      <t>ツヅ</t>
    </rPh>
    <rPh sb="12" eb="13">
      <t>エン</t>
    </rPh>
    <rPh sb="15" eb="17">
      <t>シャナイ</t>
    </rPh>
    <rPh sb="17" eb="19">
      <t>ハンバイ</t>
    </rPh>
    <phoneticPr fontId="3"/>
  </si>
  <si>
    <t>合　計</t>
    <rPh sb="0" eb="1">
      <t>ゴウ</t>
    </rPh>
    <rPh sb="2" eb="3">
      <t>ケイ</t>
    </rPh>
    <phoneticPr fontId="3"/>
  </si>
  <si>
    <t>定期券･
回数券の
販売場所</t>
    <rPh sb="0" eb="3">
      <t>テイキケン</t>
    </rPh>
    <rPh sb="5" eb="8">
      <t>カイスウケン</t>
    </rPh>
    <rPh sb="10" eb="12">
      <t>ハンバイ</t>
    </rPh>
    <rPh sb="12" eb="14">
      <t>バショ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</si>
  <si>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</si>
  <si>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1日あたり利用者数</t>
    <rPh sb="1" eb="2">
      <t>ニチ</t>
    </rPh>
    <rPh sb="5" eb="7">
      <t>リヨウ</t>
    </rPh>
    <rPh sb="7" eb="8">
      <t>シャ</t>
    </rPh>
    <rPh sb="8" eb="9">
      <t>スウ</t>
    </rPh>
    <phoneticPr fontId="3"/>
  </si>
  <si>
    <t>改良済
延長</t>
    <rPh sb="0" eb="2">
      <t>カイリョウ</t>
    </rPh>
    <rPh sb="2" eb="3">
      <t>ズ</t>
    </rPh>
    <rPh sb="4" eb="6">
      <t>エンチョウ</t>
    </rPh>
    <phoneticPr fontId="3"/>
  </si>
  <si>
    <t>資料：道路台帳総括調書</t>
    <rPh sb="0" eb="2">
      <t>シ_x0000__x0000__x0002_</t>
    </rPh>
    <rPh sb="3" eb="5">
      <t>_x0004__x0003__x0002_</t>
    </rPh>
    <rPh sb="5" eb="7">
      <t>_x0007__x0005__x0002__x000C__x0007_</t>
    </rPh>
    <rPh sb="7" eb="9">
      <t>_x0002__x0010_	_x0002_</t>
    </rPh>
    <rPh sb="9" eb="11">
      <t/>
    </rPh>
    <phoneticPr fontId="3"/>
  </si>
  <si>
    <t>資料：道路台帳総括調書</t>
    <rPh sb="0" eb="2">
      <t>シリョウ</t>
    </rPh>
    <rPh sb="3" eb="5">
      <t>ドウロ</t>
    </rPh>
    <rPh sb="5" eb="7">
      <t>ダイチョウ</t>
    </rPh>
    <rPh sb="7" eb="9">
      <t>ソウカツ</t>
    </rPh>
    <rPh sb="9" eb="11">
      <t>チョウショ</t>
    </rPh>
    <phoneticPr fontId="3"/>
  </si>
  <si>
    <t>　運輸・通信</t>
    <rPh sb="1" eb="3">
      <t>ウンユ</t>
    </rPh>
    <rPh sb="4" eb="6">
      <t>ツウシン</t>
    </rPh>
    <phoneticPr fontId="3"/>
  </si>
  <si>
    <t>※１日あたり利用者数合計は、利用者数を</t>
    <rPh sb="2" eb="3">
      <t>ニチ</t>
    </rPh>
    <rPh sb="6" eb="8">
      <t>リヨウ</t>
    </rPh>
    <rPh sb="8" eb="9">
      <t>シャ</t>
    </rPh>
    <rPh sb="9" eb="10">
      <t>スウ</t>
    </rPh>
    <rPh sb="10" eb="12">
      <t>ゴウケイ</t>
    </rPh>
    <rPh sb="14" eb="16">
      <t>リヨウ</t>
    </rPh>
    <rPh sb="16" eb="17">
      <t>シャ</t>
    </rPh>
    <rPh sb="17" eb="18">
      <t>スウ</t>
    </rPh>
    <phoneticPr fontId="3"/>
  </si>
  <si>
    <t>50cc超～90cc以下</t>
    <rPh sb="4" eb="5">
      <t>チョウ</t>
    </rPh>
    <rPh sb="10" eb="12">
      <t>イカ</t>
    </rPh>
    <phoneticPr fontId="3"/>
  </si>
  <si>
    <t>90cc超～125cc以下</t>
    <rPh sb="4" eb="5">
      <t>チョウ</t>
    </rPh>
    <rPh sb="11" eb="13">
      <t>イカ</t>
    </rPh>
    <phoneticPr fontId="3"/>
  </si>
  <si>
    <t>ケーブルテレビ(CATV)加入数</t>
    <rPh sb="13" eb="15">
      <t>カニュウ</t>
    </rPh>
    <rPh sb="15" eb="16">
      <t>スウ</t>
    </rPh>
    <phoneticPr fontId="3"/>
  </si>
  <si>
    <t>軽二輪
125cc超～250cc以下</t>
    <phoneticPr fontId="3"/>
  </si>
  <si>
    <t>二輪の小型自動車
250cc超</t>
    <phoneticPr fontId="3"/>
  </si>
  <si>
    <t>平成27年10月調査</t>
    <rPh sb="0" eb="2">
      <t>ヘイセイ</t>
    </rPh>
    <rPh sb="4" eb="5">
      <t>ネン</t>
    </rPh>
    <rPh sb="7" eb="8">
      <t>ガツ</t>
    </rPh>
    <rPh sb="8" eb="10">
      <t>チョウサ</t>
    </rPh>
    <phoneticPr fontId="3"/>
  </si>
  <si>
    <t>主要地方道
知立東浦線</t>
    <rPh sb="0" eb="2">
      <t>シュヨウ</t>
    </rPh>
    <rPh sb="2" eb="4">
      <t>チホウ</t>
    </rPh>
    <rPh sb="4" eb="5">
      <t>ドウ</t>
    </rPh>
    <rPh sb="6" eb="8">
      <t>チリュウ</t>
    </rPh>
    <rPh sb="8" eb="10">
      <t>ヒガシウラ</t>
    </rPh>
    <rPh sb="10" eb="11">
      <t>セン</t>
    </rPh>
    <phoneticPr fontId="3"/>
  </si>
  <si>
    <t>緒川字
東新町</t>
    <rPh sb="0" eb="2">
      <t>オガワ</t>
    </rPh>
    <rPh sb="2" eb="3">
      <t>アザ</t>
    </rPh>
    <rPh sb="4" eb="7">
      <t>トウシンチョウ</t>
    </rPh>
    <phoneticPr fontId="3"/>
  </si>
  <si>
    <t>県道
刈谷大府線</t>
    <rPh sb="0" eb="2">
      <t>ケンドウ</t>
    </rPh>
    <rPh sb="3" eb="5">
      <t>カリヤ</t>
    </rPh>
    <rPh sb="5" eb="7">
      <t>オオブ</t>
    </rPh>
    <rPh sb="7" eb="8">
      <t>セン</t>
    </rPh>
    <phoneticPr fontId="3"/>
  </si>
  <si>
    <t>緒川字
三角</t>
    <rPh sb="0" eb="2">
      <t>オガワ</t>
    </rPh>
    <rPh sb="2" eb="3">
      <t>アザ</t>
    </rPh>
    <rPh sb="4" eb="6">
      <t>サンカク</t>
    </rPh>
    <phoneticPr fontId="3"/>
  </si>
  <si>
    <t>森岡字
栄東</t>
    <rPh sb="0" eb="2">
      <t>モリオカ</t>
    </rPh>
    <rPh sb="2" eb="3">
      <t>アザ</t>
    </rPh>
    <rPh sb="4" eb="5">
      <t>サカエ</t>
    </rPh>
    <rPh sb="5" eb="6">
      <t>ヒガシ</t>
    </rPh>
    <phoneticPr fontId="3"/>
  </si>
  <si>
    <t>石浜字
笹原</t>
    <rPh sb="0" eb="2">
      <t>イシハマ</t>
    </rPh>
    <rPh sb="2" eb="3">
      <t>アザ</t>
    </rPh>
    <rPh sb="4" eb="5">
      <t>ササ</t>
    </rPh>
    <rPh sb="5" eb="6">
      <t>ハラ</t>
    </rPh>
    <phoneticPr fontId="3"/>
  </si>
  <si>
    <t>県道
東浦阿久比線</t>
    <rPh sb="0" eb="2">
      <t>ケンドウ</t>
    </rPh>
    <rPh sb="3" eb="5">
      <t>ヒガシウラ</t>
    </rPh>
    <rPh sb="5" eb="8">
      <t>アグイ</t>
    </rPh>
    <rPh sb="8" eb="9">
      <t>セン</t>
    </rPh>
    <phoneticPr fontId="3"/>
  </si>
  <si>
    <t>-</t>
  </si>
  <si>
    <t>「う・ら・ら」月別利用状況（全路線)</t>
    <rPh sb="7" eb="9">
      <t>ツキベツ</t>
    </rPh>
    <rPh sb="9" eb="11">
      <t>リヨウ</t>
    </rPh>
    <rPh sb="11" eb="13">
      <t>ジョウキョウ</t>
    </rPh>
    <rPh sb="14" eb="17">
      <t>ゼンロセン</t>
    </rPh>
    <phoneticPr fontId="3"/>
  </si>
  <si>
    <t>「う・ら・ら」年度別利用状況（全路線)</t>
    <rPh sb="7" eb="9">
      <t>ネンド</t>
    </rPh>
    <rPh sb="9" eb="10">
      <t>ベツ</t>
    </rPh>
    <rPh sb="10" eb="12">
      <t>リヨウ</t>
    </rPh>
    <rPh sb="12" eb="14">
      <t>ジョウキョウ</t>
    </rPh>
    <rPh sb="15" eb="18">
      <t>ゼンロセン</t>
    </rPh>
    <phoneticPr fontId="3"/>
  </si>
  <si>
    <t>29</t>
    <phoneticPr fontId="3"/>
  </si>
  <si>
    <t>　当該年度の運行日数で割った数</t>
    <rPh sb="1" eb="3">
      <t>トウガイ</t>
    </rPh>
    <rPh sb="3" eb="5">
      <t>ネンド</t>
    </rPh>
    <rPh sb="6" eb="8">
      <t>ウンコウ</t>
    </rPh>
    <rPh sb="8" eb="10">
      <t>ニッスウ</t>
    </rPh>
    <phoneticPr fontId="3"/>
  </si>
  <si>
    <t>　１回の乗車につき100円
　６才未満の未就学児と下記の方は無料
・身体障害者手帳所持者並びに１級または２級の
　身体障害者手帳所持者の付き添いの方１名
・療育手帳所持者並びにＡ判定またはＢ判定の
　療育手帳所持者の付き添いの方１名
・精神障害者保健福祉手帳所持者および
　精神障害者保健福祉手帳所持者の付き添いの方１名</t>
    <rPh sb="2" eb="3">
      <t>カイ</t>
    </rPh>
    <rPh sb="4" eb="6">
      <t>ジョウシャ</t>
    </rPh>
    <rPh sb="12" eb="13">
      <t>エン</t>
    </rPh>
    <rPh sb="16" eb="17">
      <t>サイ</t>
    </rPh>
    <rPh sb="17" eb="19">
      <t>ミマン</t>
    </rPh>
    <rPh sb="20" eb="24">
      <t>ミシュウガクジ</t>
    </rPh>
    <rPh sb="25" eb="27">
      <t>カキ</t>
    </rPh>
    <rPh sb="28" eb="29">
      <t>カタ</t>
    </rPh>
    <rPh sb="30" eb="32">
      <t>ムリョウ</t>
    </rPh>
    <rPh sb="34" eb="36">
      <t>シンタイ</t>
    </rPh>
    <rPh sb="36" eb="39">
      <t>ショウガイシャ</t>
    </rPh>
    <rPh sb="39" eb="41">
      <t>テチョウ</t>
    </rPh>
    <rPh sb="41" eb="43">
      <t>ショジ</t>
    </rPh>
    <rPh sb="43" eb="44">
      <t>モノ</t>
    </rPh>
    <rPh sb="44" eb="45">
      <t>ナラ</t>
    </rPh>
    <rPh sb="48" eb="49">
      <t>キュウ</t>
    </rPh>
    <rPh sb="53" eb="54">
      <t>キュウ</t>
    </rPh>
    <rPh sb="57" eb="59">
      <t>シンタイ</t>
    </rPh>
    <rPh sb="59" eb="62">
      <t>ショウガイシャ</t>
    </rPh>
    <rPh sb="62" eb="64">
      <t>テチョウ</t>
    </rPh>
    <rPh sb="64" eb="67">
      <t>ショジシャ</t>
    </rPh>
    <rPh sb="68" eb="69">
      <t>ツ</t>
    </rPh>
    <rPh sb="70" eb="71">
      <t>ソ</t>
    </rPh>
    <rPh sb="73" eb="74">
      <t>カタ</t>
    </rPh>
    <rPh sb="75" eb="76">
      <t>メイ</t>
    </rPh>
    <rPh sb="78" eb="80">
      <t>リョウイク</t>
    </rPh>
    <rPh sb="80" eb="82">
      <t>テチョウ</t>
    </rPh>
    <rPh sb="82" eb="85">
      <t>ショジシャ</t>
    </rPh>
    <rPh sb="85" eb="86">
      <t>ナラ</t>
    </rPh>
    <rPh sb="89" eb="91">
      <t>ハンテイ</t>
    </rPh>
    <rPh sb="95" eb="97">
      <t>ハンテイ</t>
    </rPh>
    <rPh sb="100" eb="102">
      <t>リョウイク</t>
    </rPh>
    <rPh sb="102" eb="104">
      <t>テチョウ</t>
    </rPh>
    <rPh sb="104" eb="107">
      <t>ショジシャ</t>
    </rPh>
    <rPh sb="108" eb="109">
      <t>ツ</t>
    </rPh>
    <rPh sb="110" eb="111">
      <t>ソ</t>
    </rPh>
    <rPh sb="113" eb="114">
      <t>カタ</t>
    </rPh>
    <rPh sb="115" eb="116">
      <t>メイ</t>
    </rPh>
    <rPh sb="118" eb="120">
      <t>セイシン</t>
    </rPh>
    <rPh sb="120" eb="122">
      <t>ショウガイ</t>
    </rPh>
    <rPh sb="122" eb="123">
      <t>シャ</t>
    </rPh>
    <rPh sb="123" eb="125">
      <t>ホケン</t>
    </rPh>
    <rPh sb="125" eb="127">
      <t>フクシ</t>
    </rPh>
    <rPh sb="127" eb="129">
      <t>テチョウ</t>
    </rPh>
    <rPh sb="129" eb="132">
      <t>ショジシャ</t>
    </rPh>
    <rPh sb="137" eb="139">
      <t>セイシン</t>
    </rPh>
    <rPh sb="139" eb="141">
      <t>ショウガイ</t>
    </rPh>
    <rPh sb="141" eb="142">
      <t>シャ</t>
    </rPh>
    <rPh sb="142" eb="144">
      <t>ホケン</t>
    </rPh>
    <rPh sb="144" eb="146">
      <t>フクシ</t>
    </rPh>
    <rPh sb="146" eb="148">
      <t>テチョウ</t>
    </rPh>
    <rPh sb="148" eb="151">
      <t>ショジシャ</t>
    </rPh>
    <rPh sb="152" eb="153">
      <t>ツ</t>
    </rPh>
    <rPh sb="154" eb="155">
      <t>ソ</t>
    </rPh>
    <rPh sb="157" eb="158">
      <t>カタ</t>
    </rPh>
    <rPh sb="159" eb="160">
      <t>メイ</t>
    </rPh>
    <phoneticPr fontId="3"/>
  </si>
  <si>
    <t>資料：JR東海㈱</t>
    <rPh sb="0" eb="2">
      <t>シリョウ</t>
    </rPh>
    <rPh sb="5" eb="7">
      <t>トウカイ</t>
    </rPh>
    <phoneticPr fontId="3"/>
  </si>
  <si>
    <t>電話</t>
    <rPh sb="0" eb="1">
      <t>デン</t>
    </rPh>
    <rPh sb="1" eb="2">
      <t>ハナシ</t>
    </rPh>
    <phoneticPr fontId="3"/>
  </si>
  <si>
    <t>令１</t>
    <rPh sb="0" eb="1">
      <t>レイ</t>
    </rPh>
    <phoneticPr fontId="3"/>
  </si>
  <si>
    <t>30</t>
    <phoneticPr fontId="3"/>
  </si>
  <si>
    <t>令２</t>
    <rPh sb="0" eb="1">
      <t>レイ</t>
    </rPh>
    <phoneticPr fontId="3"/>
  </si>
  <si>
    <t>５月</t>
    <rPh sb="1" eb="2">
      <t>ガツ</t>
    </rPh>
    <phoneticPr fontId="3"/>
  </si>
  <si>
    <t>令1</t>
    <rPh sb="0" eb="1">
      <t>レイ</t>
    </rPh>
    <phoneticPr fontId="3"/>
  </si>
  <si>
    <t>資料：NTT西日本　東海支店</t>
    <rPh sb="0" eb="2">
      <t>シリョウ</t>
    </rPh>
    <rPh sb="6" eb="9">
      <t>ニシニホン</t>
    </rPh>
    <rPh sb="10" eb="12">
      <t>トウカイ</t>
    </rPh>
    <rPh sb="12" eb="14">
      <t>シテン</t>
    </rPh>
    <phoneticPr fontId="3"/>
  </si>
  <si>
    <t>令和４年４月１日現在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</si>
  <si>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平28</t>
    <phoneticPr fontId="3"/>
  </si>
  <si>
    <t>２</t>
    <phoneticPr fontId="3"/>
  </si>
  <si>
    <t>令和３年度</t>
    <rPh sb="0" eb="2">
      <t>レイワ</t>
    </rPh>
    <rPh sb="3" eb="5">
      <t>ネンド</t>
    </rPh>
    <phoneticPr fontId="3"/>
  </si>
  <si>
    <t>令和３年４月</t>
    <rPh sb="0" eb="2">
      <t>レイワ</t>
    </rPh>
    <rPh sb="3" eb="4">
      <t>ネン</t>
    </rPh>
    <rPh sb="5" eb="6">
      <t>ガツ</t>
    </rPh>
    <phoneticPr fontId="3"/>
  </si>
  <si>
    <t>令和４年１月</t>
    <rPh sb="0" eb="2">
      <t>レイワ</t>
    </rPh>
    <rPh sb="5" eb="6">
      <t>ガツ</t>
    </rPh>
    <phoneticPr fontId="3"/>
  </si>
  <si>
    <r>
      <rPr>
        <sz val="7"/>
        <color rgb="FFFF0000"/>
        <rFont val="ＭＳ 明朝"/>
        <family val="1"/>
        <charset val="128"/>
      </rPr>
      <t>　363</t>
    </r>
    <r>
      <rPr>
        <sz val="7"/>
        <rFont val="ＭＳ 明朝"/>
        <family val="1"/>
        <charset val="128"/>
      </rPr>
      <t>日（運行日数）で割った数</t>
    </r>
    <rPh sb="6" eb="8">
      <t>ウンコウ</t>
    </rPh>
    <phoneticPr fontId="3"/>
  </si>
  <si>
    <t>平28</t>
    <phoneticPr fontId="3"/>
  </si>
  <si>
    <t>平30</t>
    <phoneticPr fontId="3"/>
  </si>
  <si>
    <t>平29</t>
    <phoneticPr fontId="3"/>
  </si>
  <si>
    <t>単位：km　令和４年４月１日現在</t>
    <rPh sb="0" eb="2">
      <t>タンイ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</si>
  <si>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>令和４年３月末現在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</si>
  <si>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資料：まちづくり課</t>
    <rPh sb="0" eb="2">
      <t>シリョウ</t>
    </rPh>
    <rPh sb="8" eb="9">
      <t>カ</t>
    </rPh>
    <phoneticPr fontId="3"/>
  </si>
  <si>
    <t>資料：まちづくり課</t>
    <phoneticPr fontId="3"/>
  </si>
  <si>
    <t>資料：まちづくり課</t>
    <phoneticPr fontId="3"/>
  </si>
  <si>
    <r>
      <t>　役場</t>
    </r>
    <r>
      <rPr>
        <sz val="7"/>
        <color rgb="FFFF0000"/>
        <rFont val="ＭＳ 明朝"/>
        <family val="1"/>
        <charset val="128"/>
      </rPr>
      <t>まちづくり</t>
    </r>
    <r>
      <rPr>
        <sz val="7"/>
        <rFont val="ＭＳ 明朝"/>
        <family val="1"/>
        <charset val="128"/>
      </rPr>
      <t>課、
　イオンモール東浦内行政サービスコーナー、
　各コミュニティセンター、各ふれあいセンター</t>
    </r>
    <rPh sb="1" eb="3">
      <t>ヤクバ</t>
    </rPh>
    <rPh sb="8" eb="9">
      <t>カ</t>
    </rPh>
    <rPh sb="18" eb="20">
      <t>ヒガシウラ</t>
    </rPh>
    <rPh sb="20" eb="21">
      <t>ナイ</t>
    </rPh>
    <rPh sb="21" eb="23">
      <t>ギョウセイ</t>
    </rPh>
    <rPh sb="34" eb="35">
      <t>カク</t>
    </rPh>
    <rPh sb="46" eb="47">
      <t>カク</t>
    </rPh>
    <phoneticPr fontId="3"/>
  </si>
  <si>
    <t>運行日数</t>
    <rPh sb="0" eb="2">
      <t>ウンコウ</t>
    </rPh>
    <rPh sb="2" eb="4">
      <t>ニッスウ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</si>
</sst>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;[Red]\-#,##0.0"/>
    <numFmt numFmtId="178" formatCode="#,##0_);\(#,##0\)"/>
    <numFmt numFmtId="179" formatCode="0;[Red]0"/>
    <numFmt numFmtId="180" formatCode="0_);\(0\)"/>
    <numFmt numFmtId="181" formatCode="#,##0.0;[Red]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5.5"/>
      <name val="ＭＳ 明朝"/>
      <family val="1"/>
      <charset val="128"/>
    </font>
    <font>
      <sz val="5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38" fontId="1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  <protection locked="0"/>
    </xf>
    <xf numFmtId="38" fontId="7" fillId="0" borderId="2" xfId="1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</xf>
    <xf numFmtId="0" fontId="4" fillId="0" borderId="0" xfId="0" applyFont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38" fontId="4" fillId="0" borderId="0" xfId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Alignment="1" applyProtection="1">
      <alignment horizontal="left" vertical="top"/>
    </xf>
    <xf numFmtId="0" fontId="6" fillId="0" borderId="0" xfId="0" applyFont="1" applyFill="1" applyProtection="1"/>
    <xf numFmtId="49" fontId="6" fillId="0" borderId="11" xfId="0" applyNumberFormat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38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right" vertical="top"/>
    </xf>
    <xf numFmtId="38" fontId="4" fillId="0" borderId="0" xfId="1" applyNumberFormat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/>
    <xf numFmtId="0" fontId="10" fillId="0" borderId="0" xfId="0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</xf>
    <xf numFmtId="0" fontId="1" fillId="0" borderId="0" xfId="2" applyProtection="1">
      <alignment vertical="top" textRotation="255"/>
    </xf>
    <xf numFmtId="0" fontId="10" fillId="0" borderId="0" xfId="2" applyFont="1" applyProtection="1">
      <alignment vertical="top" textRotation="255"/>
    </xf>
    <xf numFmtId="0" fontId="6" fillId="0" borderId="0" xfId="2" applyFont="1" applyAlignment="1" applyProtection="1">
      <alignment horizontal="right"/>
    </xf>
    <xf numFmtId="0" fontId="4" fillId="0" borderId="4" xfId="2" applyFont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right" vertical="top"/>
    </xf>
    <xf numFmtId="38" fontId="6" fillId="0" borderId="0" xfId="1" applyFont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Fill="1" applyProtection="1">
      <alignment vertical="top" textRotation="255"/>
    </xf>
    <xf numFmtId="0" fontId="11" fillId="0" borderId="0" xfId="2" applyFont="1" applyFill="1" applyBorder="1" applyAlignment="1" applyProtection="1"/>
    <xf numFmtId="0" fontId="6" fillId="0" borderId="0" xfId="2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</xf>
    <xf numFmtId="0" fontId="1" fillId="0" borderId="0" xfId="2" applyBorder="1" applyAlignment="1" applyProtection="1"/>
    <xf numFmtId="38" fontId="4" fillId="0" borderId="0" xfId="1" applyFont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vertical="top"/>
    </xf>
    <xf numFmtId="38" fontId="6" fillId="0" borderId="0" xfId="1" applyFont="1" applyBorder="1" applyAlignment="1" applyProtection="1">
      <alignment vertical="center"/>
      <protection locked="0"/>
    </xf>
    <xf numFmtId="38" fontId="6" fillId="0" borderId="0" xfId="1" applyFont="1" applyBorder="1" applyAlignment="1" applyProtection="1">
      <alignment horizontal="center" vertical="center" wrapText="1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right"/>
    </xf>
    <xf numFmtId="0" fontId="6" fillId="0" borderId="0" xfId="2" applyFont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</xf>
    <xf numFmtId="0" fontId="4" fillId="0" borderId="0" xfId="2" applyFont="1" applyProtection="1">
      <alignment vertical="top" textRotation="255"/>
    </xf>
    <xf numFmtId="38" fontId="6" fillId="0" borderId="2" xfId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right" vertical="top"/>
    </xf>
    <xf numFmtId="0" fontId="6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12" fillId="0" borderId="0" xfId="2" applyFont="1" applyFill="1" applyAlignment="1" applyProtection="1">
      <alignment horizontal="left" vertical="top"/>
    </xf>
    <xf numFmtId="0" fontId="5" fillId="0" borderId="0" xfId="2" applyFont="1" applyFill="1" applyAlignment="1" applyProtection="1">
      <alignment horizontal="left" vertical="top"/>
    </xf>
    <xf numFmtId="0" fontId="4" fillId="0" borderId="0" xfId="2" applyFont="1" applyAlignment="1" applyProtection="1">
      <alignment horizontal="right" vertical="center"/>
    </xf>
    <xf numFmtId="177" fontId="9" fillId="0" borderId="0" xfId="1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18" fillId="0" borderId="0" xfId="1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right" textRotation="255"/>
    </xf>
    <xf numFmtId="0" fontId="6" fillId="0" borderId="0" xfId="2" applyFont="1" applyBorder="1" applyAlignment="1">
      <alignment horizontal="center" vertical="center"/>
    </xf>
    <xf numFmtId="0" fontId="11" fillId="0" borderId="0" xfId="2" applyFont="1" applyBorder="1" applyAlignment="1"/>
    <xf numFmtId="0" fontId="6" fillId="0" borderId="0" xfId="2" applyFont="1" applyAlignment="1" applyProtection="1">
      <alignment horizontal="right" textRotation="255"/>
    </xf>
    <xf numFmtId="0" fontId="4" fillId="0" borderId="0" xfId="2" applyFont="1" applyBorder="1" applyProtection="1">
      <alignment vertical="top" textRotation="255"/>
    </xf>
    <xf numFmtId="0" fontId="10" fillId="0" borderId="0" xfId="2" applyFont="1" applyBorder="1" applyAlignment="1" applyProtection="1"/>
    <xf numFmtId="0" fontId="4" fillId="0" borderId="10" xfId="2" applyFont="1" applyBorder="1" applyAlignment="1" applyProtection="1">
      <alignment horizontal="center" vertical="center" wrapText="1"/>
    </xf>
    <xf numFmtId="0" fontId="20" fillId="0" borderId="0" xfId="2" applyFont="1" applyProtection="1">
      <alignment vertical="top" textRotation="255"/>
    </xf>
    <xf numFmtId="38" fontId="4" fillId="0" borderId="4" xfId="1" applyFont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/>
    <xf numFmtId="0" fontId="1" fillId="0" borderId="0" xfId="2" applyBorder="1" applyAlignment="1">
      <alignment vertical="center"/>
    </xf>
    <xf numFmtId="0" fontId="4" fillId="0" borderId="4" xfId="2" applyFont="1" applyBorder="1" applyAlignment="1" applyProtection="1">
      <alignment horizontal="center" vertical="center" wrapText="1"/>
    </xf>
    <xf numFmtId="0" fontId="1" fillId="0" borderId="0" xfId="2" applyFill="1" applyBorder="1" applyAlignment="1" applyProtection="1"/>
    <xf numFmtId="0" fontId="17" fillId="0" borderId="0" xfId="2" applyFont="1" applyBorder="1" applyAlignment="1" applyProtection="1">
      <alignment horizontal="left" vertical="center"/>
    </xf>
    <xf numFmtId="0" fontId="13" fillId="0" borderId="2" xfId="2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top"/>
    </xf>
    <xf numFmtId="0" fontId="6" fillId="0" borderId="0" xfId="2" applyFont="1" applyBorder="1" applyAlignment="1">
      <alignment horizontal="center" vertical="center" wrapText="1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textRotation="255"/>
    </xf>
    <xf numFmtId="0" fontId="10" fillId="0" borderId="0" xfId="2" applyFont="1" applyBorder="1" applyProtection="1">
      <alignment vertical="top" textRotation="255"/>
    </xf>
    <xf numFmtId="0" fontId="1" fillId="0" borderId="0" xfId="2" applyBorder="1" applyProtection="1">
      <alignment vertical="top" textRotation="255"/>
    </xf>
    <xf numFmtId="0" fontId="8" fillId="0" borderId="2" xfId="2" applyFont="1" applyFill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 wrapText="1"/>
    </xf>
    <xf numFmtId="179" fontId="6" fillId="0" borderId="0" xfId="1" applyNumberFormat="1" applyFont="1" applyBorder="1" applyAlignment="1" applyProtection="1">
      <alignment horizontal="right" vertical="center" readingOrder="2"/>
      <protection locked="0"/>
    </xf>
    <xf numFmtId="181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 readingOrder="2"/>
    </xf>
    <xf numFmtId="181" fontId="6" fillId="0" borderId="0" xfId="1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Border="1" applyAlignment="1" applyProtection="1">
      <alignment horizontal="right" vertical="center" readingOrder="2"/>
    </xf>
    <xf numFmtId="181" fontId="6" fillId="0" borderId="0" xfId="1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center" vertical="center" wrapText="1"/>
    </xf>
    <xf numFmtId="38" fontId="13" fillId="0" borderId="0" xfId="1" applyFont="1" applyBorder="1" applyAlignment="1" applyProtection="1">
      <alignment horizontal="center" vertical="center" wrapText="1"/>
    </xf>
    <xf numFmtId="180" fontId="13" fillId="0" borderId="0" xfId="1" applyNumberFormat="1" applyFont="1" applyBorder="1" applyAlignment="1" applyProtection="1">
      <alignment horizontal="right" vertical="center" readingOrder="2"/>
      <protection locked="0"/>
    </xf>
    <xf numFmtId="38" fontId="13" fillId="0" borderId="0" xfId="1" applyFont="1" applyBorder="1" applyAlignment="1" applyProtection="1">
      <alignment vertical="center"/>
      <protection locked="0"/>
    </xf>
    <xf numFmtId="181" fontId="13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right"/>
    </xf>
    <xf numFmtId="38" fontId="21" fillId="0" borderId="2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horizontal="right" vertical="center"/>
      <protection locked="0"/>
    </xf>
    <xf numFmtId="49" fontId="4" fillId="0" borderId="2" xfId="1" applyNumberFormat="1" applyFont="1" applyFill="1" applyBorder="1" applyAlignment="1" applyProtection="1">
      <alignment horizontal="right" vertical="center" indent="2"/>
    </xf>
    <xf numFmtId="49" fontId="8" fillId="0" borderId="2" xfId="1" applyNumberFormat="1" applyFont="1" applyFill="1" applyBorder="1" applyAlignment="1" applyProtection="1">
      <alignment horizontal="right" vertical="center" indent="2"/>
    </xf>
    <xf numFmtId="0" fontId="11" fillId="0" borderId="0" xfId="0" applyFont="1" applyFill="1" applyProtection="1"/>
    <xf numFmtId="38" fontId="13" fillId="0" borderId="2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0" fontId="1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Alignment="1" applyProtection="1">
      <alignment horizontal="right"/>
    </xf>
    <xf numFmtId="0" fontId="1" fillId="0" borderId="0" xfId="2" applyFont="1" applyFill="1" applyAlignment="1" applyProtection="1">
      <alignment horizontal="left" vertical="top" textRotation="255"/>
    </xf>
    <xf numFmtId="0" fontId="6" fillId="0" borderId="0" xfId="2" applyFont="1" applyFill="1" applyAlignment="1" applyProtection="1">
      <alignment vertical="top"/>
    </xf>
    <xf numFmtId="0" fontId="4" fillId="0" borderId="0" xfId="2" applyFont="1" applyFill="1" applyProtection="1">
      <alignment vertical="top" textRotation="255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left" vertical="top" wrapText="1"/>
    </xf>
    <xf numFmtId="38" fontId="4" fillId="0" borderId="0" xfId="1" applyFont="1" applyFill="1" applyBorder="1" applyAlignment="1" applyProtection="1">
      <alignment horizontal="left" vertical="top"/>
      <protection locked="0"/>
    </xf>
    <xf numFmtId="0" fontId="1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Protection="1">
      <alignment vertical="top" textRotation="255"/>
    </xf>
    <xf numFmtId="0" fontId="4" fillId="0" borderId="0" xfId="2" applyFont="1" applyFill="1" applyBorder="1" applyAlignment="1" applyProtection="1">
      <alignment horizontal="left" vertical="top" textRotation="255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Protection="1">
      <alignment vertical="top" textRotation="255"/>
    </xf>
    <xf numFmtId="0" fontId="6" fillId="0" borderId="0" xfId="2" applyFont="1" applyFill="1" applyAlignment="1" applyProtection="1">
      <alignment horizontal="right" vertical="top"/>
    </xf>
    <xf numFmtId="0" fontId="10" fillId="0" borderId="0" xfId="2" applyFont="1" applyFill="1" applyAlignment="1" applyProtection="1">
      <alignment horizontal="center"/>
    </xf>
    <xf numFmtId="0" fontId="6" fillId="0" borderId="5" xfId="2" applyFont="1" applyFill="1" applyBorder="1" applyProtection="1">
      <alignment vertical="top" textRotation="255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/>
    <xf numFmtId="0" fontId="1" fillId="0" borderId="0" xfId="2" applyFont="1" applyFill="1" applyProtection="1">
      <alignment vertical="top" textRotation="255"/>
    </xf>
    <xf numFmtId="0" fontId="1" fillId="0" borderId="0" xfId="2" applyFont="1" applyFill="1" applyAlignment="1">
      <alignment horizontal="left" vertical="top" textRotation="255"/>
    </xf>
    <xf numFmtId="49" fontId="4" fillId="0" borderId="2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176" fontId="4" fillId="0" borderId="2" xfId="3" applyNumberFormat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horizontal="right" vertical="center"/>
    </xf>
    <xf numFmtId="38" fontId="4" fillId="0" borderId="10" xfId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38" fontId="10" fillId="0" borderId="0" xfId="0" applyNumberFormat="1" applyFont="1" applyFill="1" applyBorder="1" applyAlignment="1">
      <alignment horizontal="center"/>
    </xf>
    <xf numFmtId="0" fontId="4" fillId="0" borderId="16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38" fontId="6" fillId="0" borderId="9" xfId="1" applyFont="1" applyBorder="1" applyAlignment="1" applyProtection="1">
      <alignment horizontal="left" vertical="center"/>
    </xf>
    <xf numFmtId="38" fontId="6" fillId="0" borderId="8" xfId="1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12" xfId="1" applyFont="1" applyBorder="1" applyAlignment="1" applyProtection="1">
      <alignment horizontal="left" vertical="center"/>
    </xf>
    <xf numFmtId="38" fontId="6" fillId="0" borderId="11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38" fontId="6" fillId="0" borderId="3" xfId="1" applyFont="1" applyFill="1" applyBorder="1" applyAlignment="1" applyProtection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ont="1" applyFill="1" applyBorder="1" applyAlignment="1">
      <alignment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8" fillId="0" borderId="12" xfId="1" applyFont="1" applyFill="1" applyBorder="1" applyAlignment="1" applyProtection="1">
      <alignment horizontal="right" vertical="center"/>
    </xf>
    <xf numFmtId="38" fontId="8" fillId="0" borderId="11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0" fontId="10" fillId="0" borderId="7" xfId="2" applyFont="1" applyFill="1" applyBorder="1" applyAlignment="1" applyProtection="1"/>
    <xf numFmtId="0" fontId="10" fillId="0" borderId="18" xfId="2" applyFont="1" applyFill="1" applyBorder="1" applyAlignment="1" applyProtection="1"/>
    <xf numFmtId="0" fontId="1" fillId="0" borderId="17" xfId="2" applyFont="1" applyFill="1" applyBorder="1" applyAlignment="1"/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Border="1" applyAlignment="1" applyProtection="1">
      <alignment horizontal="center" vertical="center" textRotation="255"/>
    </xf>
    <xf numFmtId="0" fontId="6" fillId="0" borderId="0" xfId="2" applyFont="1" applyBorder="1" applyAlignment="1" applyProtection="1">
      <alignment horizontal="center" vertical="center" textRotation="255" wrapText="1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6" xfId="2" applyFont="1" applyBorder="1" applyAlignment="1" applyProtection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textRotation="255" wrapText="1"/>
    </xf>
    <xf numFmtId="0" fontId="4" fillId="0" borderId="10" xfId="2" applyFont="1" applyBorder="1" applyAlignment="1">
      <alignment horizontal="center" vertical="center" textRotation="255" wrapText="1"/>
    </xf>
    <xf numFmtId="0" fontId="4" fillId="0" borderId="15" xfId="2" applyFont="1" applyBorder="1" applyAlignment="1" applyProtection="1">
      <alignment horizontal="center" vertical="center" textRotation="255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</xf>
    <xf numFmtId="38" fontId="7" fillId="0" borderId="2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0" fontId="0" fillId="0" borderId="5" xfId="0" applyFill="1" applyBorder="1" applyAlignment="1">
      <alignment vertical="center" wrapText="1"/>
    </xf>
    <xf numFmtId="0" fontId="4" fillId="0" borderId="0" xfId="0" applyFont="1" applyFill="1" applyProtection="1"/>
    <xf numFmtId="176" fontId="24" fillId="0" borderId="2" xfId="3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0" fillId="0" borderId="0" xfId="0" applyFill="1" applyProtection="1"/>
    <xf numFmtId="176" fontId="24" fillId="0" borderId="2" xfId="3" applyNumberFormat="1" applyFont="1" applyFill="1" applyBorder="1" applyAlignment="1" applyProtection="1">
      <alignment horizontal="right" vertical="center" indent="1"/>
    </xf>
    <xf numFmtId="0" fontId="10" fillId="0" borderId="0" xfId="0" applyFont="1" applyFill="1" applyAlignment="1">
      <alignment horizontal="center"/>
    </xf>
    <xf numFmtId="176" fontId="25" fillId="0" borderId="2" xfId="3" applyNumberFormat="1" applyFont="1" applyFill="1" applyBorder="1" applyAlignment="1" applyProtection="1">
      <alignment horizontal="right" vertical="center" indent="1"/>
    </xf>
    <xf numFmtId="0" fontId="10" fillId="0" borderId="0" xfId="0" applyFont="1" applyFill="1" applyAlignment="1" applyProtection="1">
      <alignment horizontal="center"/>
    </xf>
    <xf numFmtId="0" fontId="10" fillId="0" borderId="0" xfId="0" applyFont="1" applyFill="1" applyProtection="1"/>
    <xf numFmtId="0" fontId="1" fillId="0" borderId="0" xfId="0" applyFont="1" applyFill="1" applyBorder="1" applyAlignment="1" applyProtection="1">
      <alignment horizontal="left" vertical="top"/>
    </xf>
    <xf numFmtId="0" fontId="6" fillId="0" borderId="16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 textRotation="255" wrapText="1"/>
    </xf>
    <xf numFmtId="0" fontId="14" fillId="0" borderId="15" xfId="0" applyFont="1" applyFill="1" applyBorder="1" applyAlignment="1" applyProtection="1">
      <alignment horizontal="center" vertical="center" textRotation="255"/>
    </xf>
    <xf numFmtId="0" fontId="14" fillId="0" borderId="2" xfId="0" applyFont="1" applyFill="1" applyBorder="1" applyAlignment="1" applyProtection="1">
      <alignment horizontal="center" vertical="center" textRotation="255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1" fillId="0" borderId="0" xfId="2" applyFill="1" applyProtection="1">
      <alignment vertical="top" textRotation="255"/>
    </xf>
    <xf numFmtId="38" fontId="4" fillId="0" borderId="9" xfId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8" fillId="0" borderId="9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 applyProtection="1">
      <alignment horizontal="right" vertical="center"/>
    </xf>
    <xf numFmtId="0" fontId="1" fillId="0" borderId="0" xfId="2" applyFill="1" applyAlignment="1" applyProtection="1">
      <alignment horizontal="left" vertical="top" textRotation="255"/>
    </xf>
    <xf numFmtId="177" fontId="8" fillId="0" borderId="15" xfId="1" applyNumberFormat="1" applyFont="1" applyFill="1" applyBorder="1" applyAlignment="1" applyProtection="1">
      <alignment vertical="center"/>
    </xf>
    <xf numFmtId="38" fontId="8" fillId="0" borderId="15" xfId="1" applyNumberFormat="1" applyFont="1" applyFill="1" applyBorder="1" applyAlignment="1" applyProtection="1">
      <alignment vertical="center"/>
    </xf>
    <xf numFmtId="177" fontId="4" fillId="0" borderId="4" xfId="1" applyNumberFormat="1" applyFont="1" applyFill="1" applyBorder="1" applyAlignment="1" applyProtection="1">
      <alignment vertical="center"/>
    </xf>
    <xf numFmtId="38" fontId="4" fillId="0" borderId="4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38" fontId="4" fillId="0" borderId="10" xfId="1" applyNumberFormat="1" applyFont="1" applyFill="1" applyBorder="1" applyAlignment="1" applyProtection="1">
      <alignment vertical="center"/>
    </xf>
    <xf numFmtId="178" fontId="4" fillId="0" borderId="2" xfId="2" applyNumberFormat="1" applyFont="1" applyFill="1" applyBorder="1" applyAlignment="1" applyProtection="1">
      <alignment horizontal="right" vertical="center"/>
    </xf>
    <xf numFmtId="178" fontId="8" fillId="0" borderId="2" xfId="2" applyNumberFormat="1" applyFont="1" applyFill="1" applyBorder="1" applyAlignment="1" applyProtection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ひがしうらのすがた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8379970544919"/>
          <c:y val="5.8252537645134023E-2"/>
          <c:w val="0.86008836524300469"/>
          <c:h val="0.83106953707057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'01'!$M$4</c:f>
              <c:strCache>
                <c:ptCount val="1"/>
                <c:pt idx="0">
                  <c:v>令１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'01'!$L$5:$L$8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'01'!$M$5:$M$8</c:f>
              <c:numCache>
                <c:formatCode>#,##0_);[Red]\(#,##0\)</c:formatCode>
                <c:ptCount val="4"/>
                <c:pt idx="0">
                  <c:v>643</c:v>
                </c:pt>
                <c:pt idx="1">
                  <c:v>1896</c:v>
                </c:pt>
                <c:pt idx="2">
                  <c:v>1239</c:v>
                </c:pt>
                <c:pt idx="3">
                  <c:v>1897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AB-4061-8E40-D3B89977210A}"/>
            </c:ext>
          </c:extLst>
        </c:ser>
        <c:ser>
          <c:idx val="2"/>
          <c:order val="1"/>
          <c:tx>
            <c:strRef>
              <c:f>'01'!$N$4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'01'!$L$5:$L$8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'01'!$N$5:$N$8</c:f>
              <c:numCache>
                <c:formatCode>#,##0_);[Red]\(#,##0\)</c:formatCode>
                <c:ptCount val="4"/>
                <c:pt idx="0">
                  <c:v>540</c:v>
                </c:pt>
                <c:pt idx="1">
                  <c:v>1553</c:v>
                </c:pt>
                <c:pt idx="2">
                  <c:v>1019</c:v>
                </c:pt>
                <c:pt idx="3">
                  <c:v>1557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AB-4061-8E40-D3B89977210A}"/>
            </c:ext>
          </c:extLst>
        </c:ser>
        <c:ser>
          <c:idx val="1"/>
          <c:order val="2"/>
          <c:tx>
            <c:strRef>
              <c:f>'01'!$O$4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AB-4061-8E40-D3B8997721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'01'!$L$5:$L$8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'01'!$O$5:$O$8</c:f>
              <c:numCache>
                <c:formatCode>#,##0_);[Red]\(#,##0\)</c:formatCode>
                <c:ptCount val="4"/>
                <c:pt idx="0">
                  <c:v>547</c:v>
                </c:pt>
                <c:pt idx="1">
                  <c:v>1596</c:v>
                </c:pt>
                <c:pt idx="2">
                  <c:v>1067</c:v>
                </c:pt>
                <c:pt idx="3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AB-4061-8E40-D3B8997721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0657960"/>
        <c:axId val="360658344"/>
      </c:barChart>
      <c:catAx>
        <c:axId val="36065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0658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658344"/>
        <c:scaling>
          <c:orientation val="minMax"/>
          <c:max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0657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010614411167233"/>
          <c:y val="7.2372703412073511E-2"/>
          <c:w val="0.18743781627270942"/>
          <c:h val="6.2056967607096405E-2"/>
        </c:manualLayout>
      </c:layout>
      <c:overlay val="0"/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28575</xdr:rowOff>
    </xdr:from>
    <xdr:to>
      <xdr:col>1</xdr:col>
      <xdr:colOff>218043</xdr:colOff>
      <xdr:row>3</xdr:row>
      <xdr:rowOff>171450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8600" y="550729"/>
          <a:ext cx="419789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</xdr:colOff>
      <xdr:row>4</xdr:row>
      <xdr:rowOff>133350</xdr:rowOff>
    </xdr:from>
    <xdr:to>
      <xdr:col>0</xdr:col>
      <xdr:colOff>304800</xdr:colOff>
      <xdr:row>5</xdr:row>
      <xdr:rowOff>9525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8100" y="819150"/>
          <a:ext cx="180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駅名</a:t>
          </a:r>
        </a:p>
      </xdr:txBody>
    </xdr:sp>
    <xdr:clientData/>
  </xdr:twoCellAnchor>
  <xdr:twoCellAnchor>
    <xdr:from>
      <xdr:col>0</xdr:col>
      <xdr:colOff>238126</xdr:colOff>
      <xdr:row>4</xdr:row>
      <xdr:rowOff>9525</xdr:rowOff>
    </xdr:from>
    <xdr:to>
      <xdr:col>1</xdr:col>
      <xdr:colOff>166402</xdr:colOff>
      <xdr:row>4</xdr:row>
      <xdr:rowOff>171450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238126" y="818576"/>
          <a:ext cx="35862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4763</xdr:rowOff>
    </xdr:from>
    <xdr:to>
      <xdr:col>0</xdr:col>
      <xdr:colOff>430346</xdr:colOff>
      <xdr:row>5</xdr:row>
      <xdr:rowOff>2381</xdr:rowOff>
    </xdr:to>
    <xdr:grpSp>
      <xdr:nvGrpSpPr>
        <xdr:cNvPr id="12" name="Group 13"/>
        <xdr:cNvGrpSpPr>
          <a:grpSpLocks/>
        </xdr:cNvGrpSpPr>
      </xdr:nvGrpSpPr>
      <xdr:grpSpPr bwMode="auto">
        <a:xfrm>
          <a:off x="0" y="533401"/>
          <a:ext cx="392246" cy="559593"/>
          <a:chOff x="0" y="50"/>
          <a:chExt cx="50" cy="61"/>
        </a:xfrm>
      </xdr:grpSpPr>
      <xdr:sp macro="" textlink="">
        <xdr:nvSpPr>
          <xdr:cNvPr id="13" name="Line 10"/>
          <xdr:cNvSpPr>
            <a:spLocks noChangeShapeType="1"/>
          </xdr:cNvSpPr>
        </xdr:nvSpPr>
        <xdr:spPr bwMode="auto">
          <a:xfrm flipH="1" flipV="1">
            <a:off x="0" y="50"/>
            <a:ext cx="29" cy="46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  <xdr:sp macro="" textlink="">
        <xdr:nvSpPr>
          <xdr:cNvPr id="14" name="Line 12"/>
          <xdr:cNvSpPr>
            <a:spLocks noChangeShapeType="1"/>
          </xdr:cNvSpPr>
        </xdr:nvSpPr>
        <xdr:spPr bwMode="auto">
          <a:xfrm flipH="1" flipV="1">
            <a:off x="29" y="96"/>
            <a:ext cx="21" cy="15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0</xdr:colOff>
      <xdr:row>12</xdr:row>
      <xdr:rowOff>133350</xdr:rowOff>
    </xdr:from>
    <xdr:to>
      <xdr:col>9</xdr:col>
      <xdr:colOff>257175</xdr:colOff>
      <xdr:row>28</xdr:row>
      <xdr:rowOff>28575</xdr:rowOff>
    </xdr:to>
    <xdr:graphicFrame macro="">
      <xdr:nvGraphicFramePr>
        <xdr:cNvPr id="2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65690</xdr:colOff>
      <xdr:row>12</xdr:row>
      <xdr:rowOff>6569</xdr:rowOff>
    </xdr:from>
    <xdr:to>
      <xdr:col>0</xdr:col>
      <xdr:colOff>420949</xdr:colOff>
      <xdr:row>13</xdr:row>
      <xdr:rowOff>89666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65690" y="2417379"/>
          <a:ext cx="35525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0</xdr:row>
      <xdr:rowOff>202406</xdr:rowOff>
    </xdr:from>
    <xdr:to>
      <xdr:col>1</xdr:col>
      <xdr:colOff>226095</xdr:colOff>
      <xdr:row>2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08359" y="202406"/>
          <a:ext cx="446361" cy="256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80963</xdr:rowOff>
    </xdr:from>
    <xdr:to>
      <xdr:col>1</xdr:col>
      <xdr:colOff>17736</xdr:colOff>
      <xdr:row>2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0" y="289322"/>
          <a:ext cx="446361" cy="220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732234</xdr:colOff>
      <xdr:row>2</xdr:row>
      <xdr:rowOff>5953</xdr:rowOff>
    </xdr:from>
    <xdr:to>
      <xdr:col>1</xdr:col>
      <xdr:colOff>208236</xdr:colOff>
      <xdr:row>3</xdr:row>
      <xdr:rowOff>107813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32234" y="369094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21431</xdr:colOff>
      <xdr:row>2</xdr:row>
      <xdr:rowOff>69056</xdr:rowOff>
    </xdr:from>
    <xdr:to>
      <xdr:col>0</xdr:col>
      <xdr:colOff>467792</xdr:colOff>
      <xdr:row>3</xdr:row>
      <xdr:rowOff>170916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1431" y="432197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19050</xdr:rowOff>
    </xdr:from>
    <xdr:to>
      <xdr:col>1</xdr:col>
      <xdr:colOff>66675</xdr:colOff>
      <xdr:row>3</xdr:row>
      <xdr:rowOff>180975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286000" y="2419350"/>
          <a:ext cx="190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1</xdr:col>
      <xdr:colOff>47625</xdr:colOff>
      <xdr:row>4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990725" y="267652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54769</xdr:rowOff>
    </xdr:from>
    <xdr:to>
      <xdr:col>1</xdr:col>
      <xdr:colOff>180975</xdr:colOff>
      <xdr:row>3</xdr:row>
      <xdr:rowOff>26194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417910"/>
          <a:ext cx="351234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695325</xdr:colOff>
      <xdr:row>2</xdr:row>
      <xdr:rowOff>9525</xdr:rowOff>
    </xdr:from>
    <xdr:to>
      <xdr:col>1</xdr:col>
      <xdr:colOff>876300</xdr:colOff>
      <xdr:row>2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8150" y="3524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126998</xdr:colOff>
      <xdr:row>1</xdr:row>
      <xdr:rowOff>148164</xdr:rowOff>
    </xdr:from>
    <xdr:to>
      <xdr:col>1</xdr:col>
      <xdr:colOff>123690</xdr:colOff>
      <xdr:row>3</xdr:row>
      <xdr:rowOff>4495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6998" y="357714"/>
          <a:ext cx="349117" cy="170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20107</xdr:rowOff>
    </xdr:from>
    <xdr:to>
      <xdr:col>0</xdr:col>
      <xdr:colOff>351234</xdr:colOff>
      <xdr:row>4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543982"/>
          <a:ext cx="351234" cy="14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8</xdr:col>
      <xdr:colOff>264580</xdr:colOff>
      <xdr:row>13</xdr:row>
      <xdr:rowOff>0</xdr:rowOff>
    </xdr:from>
    <xdr:to>
      <xdr:col>9</xdr:col>
      <xdr:colOff>293022</xdr:colOff>
      <xdr:row>13</xdr:row>
      <xdr:rowOff>173831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484030" y="1981200"/>
          <a:ext cx="352292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10584</xdr:colOff>
      <xdr:row>13</xdr:row>
      <xdr:rowOff>141820</xdr:rowOff>
    </xdr:from>
    <xdr:to>
      <xdr:col>9</xdr:col>
      <xdr:colOff>39026</xdr:colOff>
      <xdr:row>14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239058" y="2127031"/>
          <a:ext cx="354297" cy="30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17</xdr:col>
      <xdr:colOff>285746</xdr:colOff>
      <xdr:row>21</xdr:row>
      <xdr:rowOff>0</xdr:rowOff>
    </xdr:from>
    <xdr:to>
      <xdr:col>18</xdr:col>
      <xdr:colOff>266563</xdr:colOff>
      <xdr:row>22</xdr:row>
      <xdr:rowOff>9790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372221" y="3324225"/>
          <a:ext cx="352292" cy="171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17</xdr:col>
      <xdr:colOff>365125</xdr:colOff>
      <xdr:row>24</xdr:row>
      <xdr:rowOff>67738</xdr:rowOff>
    </xdr:from>
    <xdr:to>
      <xdr:col>19</xdr:col>
      <xdr:colOff>70775</xdr:colOff>
      <xdr:row>25</xdr:row>
      <xdr:rowOff>24611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6451600" y="3877738"/>
          <a:ext cx="353350" cy="175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126998</xdr:colOff>
      <xdr:row>1</xdr:row>
      <xdr:rowOff>148164</xdr:rowOff>
    </xdr:from>
    <xdr:to>
      <xdr:col>1</xdr:col>
      <xdr:colOff>123690</xdr:colOff>
      <xdr:row>3</xdr:row>
      <xdr:rowOff>4495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6998" y="361524"/>
          <a:ext cx="316732" cy="16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20107</xdr:rowOff>
    </xdr:from>
    <xdr:to>
      <xdr:col>0</xdr:col>
      <xdr:colOff>351234</xdr:colOff>
      <xdr:row>4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545887"/>
          <a:ext cx="320754" cy="139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575" y="609600"/>
          <a:ext cx="590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447675" y="400050"/>
          <a:ext cx="4476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O100"/>
  <sheetViews>
    <sheetView showGridLines="0" tabSelected="1" zoomScale="160" zoomScaleNormal="160" workbookViewId="0">
      <selection activeCell="J12" sqref="J12"/>
    </sheetView>
  </sheetViews>
  <sheetFormatPr defaultColWidth="2.88671875" defaultRowHeight="12.75" customHeight="1" x14ac:dyDescent="0.2"/>
  <cols>
    <col min="1" max="1" width="5.6640625" style="276" customWidth="1"/>
    <col min="2" max="3" width="4.33203125" style="276" customWidth="1"/>
    <col min="4" max="4" width="3.6640625" style="276" customWidth="1"/>
    <col min="5" max="6" width="4.33203125" style="276" customWidth="1"/>
    <col min="7" max="7" width="3.6640625" style="276" customWidth="1"/>
    <col min="8" max="9" width="4.33203125" style="276" customWidth="1"/>
    <col min="10" max="10" width="3.6640625" style="276" customWidth="1"/>
    <col min="11" max="11" width="3.33203125" style="276" customWidth="1"/>
    <col min="12" max="12" width="6.77734375" style="276" customWidth="1"/>
    <col min="13" max="15" width="3.88671875" style="276" customWidth="1"/>
    <col min="16" max="16384" width="2.88671875" style="276"/>
  </cols>
  <sheetData>
    <row r="1" spans="1:15" s="251" customFormat="1" ht="17.100000000000001" customHeight="1" x14ac:dyDescent="0.2">
      <c r="A1" s="248" t="s">
        <v>110</v>
      </c>
      <c r="B1" s="248"/>
      <c r="C1" s="249"/>
      <c r="D1" s="250"/>
      <c r="E1" s="250"/>
      <c r="F1" s="250"/>
    </row>
    <row r="2" spans="1:15" s="254" customFormat="1" ht="8.1" customHeight="1" x14ac:dyDescent="0.2">
      <c r="A2" s="252"/>
      <c r="B2" s="252"/>
      <c r="C2" s="253"/>
      <c r="D2" s="253"/>
      <c r="E2" s="253"/>
      <c r="F2" s="253"/>
    </row>
    <row r="3" spans="1:15" s="258" customFormat="1" ht="17.100000000000001" customHeight="1" x14ac:dyDescent="0.2">
      <c r="A3" s="255" t="s">
        <v>8</v>
      </c>
      <c r="B3" s="256"/>
      <c r="C3" s="257"/>
      <c r="D3" s="257"/>
      <c r="E3" s="257"/>
      <c r="F3" s="257"/>
      <c r="L3" s="36" t="s">
        <v>7</v>
      </c>
    </row>
    <row r="4" spans="1:15" s="265" customFormat="1" ht="22.5" customHeight="1" x14ac:dyDescent="0.2">
      <c r="A4" s="259"/>
      <c r="B4" s="260" t="s">
        <v>133</v>
      </c>
      <c r="C4" s="261"/>
      <c r="D4" s="262"/>
      <c r="E4" s="260">
        <v>2</v>
      </c>
      <c r="F4" s="261"/>
      <c r="G4" s="262"/>
      <c r="H4" s="260">
        <v>3</v>
      </c>
      <c r="I4" s="261"/>
      <c r="J4" s="262"/>
      <c r="K4" s="36"/>
      <c r="L4" s="263"/>
      <c r="M4" s="264" t="str">
        <f>B4</f>
        <v>令１</v>
      </c>
      <c r="N4" s="264">
        <f>E4</f>
        <v>2</v>
      </c>
      <c r="O4" s="264">
        <f>H4</f>
        <v>3</v>
      </c>
    </row>
    <row r="5" spans="1:15" s="265" customFormat="1" ht="22.5" customHeight="1" x14ac:dyDescent="0.2">
      <c r="A5" s="266"/>
      <c r="B5" s="267" t="s">
        <v>6</v>
      </c>
      <c r="C5" s="268" t="s">
        <v>5</v>
      </c>
      <c r="D5" s="268" t="s">
        <v>4</v>
      </c>
      <c r="E5" s="267" t="s">
        <v>6</v>
      </c>
      <c r="F5" s="268" t="s">
        <v>5</v>
      </c>
      <c r="G5" s="268" t="s">
        <v>4</v>
      </c>
      <c r="H5" s="267" t="s">
        <v>6</v>
      </c>
      <c r="I5" s="268" t="s">
        <v>5</v>
      </c>
      <c r="J5" s="268" t="s">
        <v>4</v>
      </c>
      <c r="K5" s="31"/>
      <c r="L5" s="269" t="str">
        <f>A6</f>
        <v>尾張森岡</v>
      </c>
      <c r="M5" s="6">
        <f>D6</f>
        <v>643</v>
      </c>
      <c r="N5" s="6">
        <f>G6</f>
        <v>540</v>
      </c>
      <c r="O5" s="6">
        <f>J6</f>
        <v>547</v>
      </c>
    </row>
    <row r="6" spans="1:15" s="265" customFormat="1" ht="15.75" customHeight="1" x14ac:dyDescent="0.2">
      <c r="A6" s="270" t="s">
        <v>3</v>
      </c>
      <c r="B6" s="138">
        <v>235339</v>
      </c>
      <c r="C6" s="139">
        <v>187577</v>
      </c>
      <c r="D6" s="139">
        <v>643</v>
      </c>
      <c r="E6" s="138">
        <v>197154</v>
      </c>
      <c r="F6" s="139">
        <v>162925</v>
      </c>
      <c r="G6" s="139">
        <v>540</v>
      </c>
      <c r="H6" s="138">
        <v>199574</v>
      </c>
      <c r="I6" s="139">
        <v>161200</v>
      </c>
      <c r="J6" s="139">
        <v>547</v>
      </c>
      <c r="K6" s="31"/>
      <c r="L6" s="269" t="str">
        <f>A7</f>
        <v>緒　　川</v>
      </c>
      <c r="M6" s="6">
        <f>D7</f>
        <v>1896</v>
      </c>
      <c r="N6" s="6">
        <f>G7</f>
        <v>1553</v>
      </c>
      <c r="O6" s="6">
        <f>J7</f>
        <v>1596</v>
      </c>
    </row>
    <row r="7" spans="1:15" s="265" customFormat="1" ht="15.75" customHeight="1" x14ac:dyDescent="0.2">
      <c r="A7" s="271" t="s">
        <v>2</v>
      </c>
      <c r="B7" s="138">
        <v>693989</v>
      </c>
      <c r="C7" s="139">
        <v>409139</v>
      </c>
      <c r="D7" s="139">
        <v>1896</v>
      </c>
      <c r="E7" s="138">
        <v>566900</v>
      </c>
      <c r="F7" s="139">
        <v>371874</v>
      </c>
      <c r="G7" s="139">
        <v>1553</v>
      </c>
      <c r="H7" s="138">
        <v>582692</v>
      </c>
      <c r="I7" s="139">
        <v>373270</v>
      </c>
      <c r="J7" s="139">
        <v>1596</v>
      </c>
      <c r="K7" s="31"/>
      <c r="L7" s="269" t="str">
        <f>A8</f>
        <v>石　　浜</v>
      </c>
      <c r="M7" s="6">
        <f>D8</f>
        <v>1239</v>
      </c>
      <c r="N7" s="6">
        <f>G8</f>
        <v>1019</v>
      </c>
      <c r="O7" s="6">
        <f>J8</f>
        <v>1067</v>
      </c>
    </row>
    <row r="8" spans="1:15" s="265" customFormat="1" ht="15.75" customHeight="1" x14ac:dyDescent="0.2">
      <c r="A8" s="271" t="s">
        <v>1</v>
      </c>
      <c r="B8" s="138">
        <v>453298</v>
      </c>
      <c r="C8" s="139">
        <v>364175</v>
      </c>
      <c r="D8" s="139">
        <v>1239</v>
      </c>
      <c r="E8" s="138">
        <v>371773</v>
      </c>
      <c r="F8" s="139">
        <v>311815</v>
      </c>
      <c r="G8" s="139">
        <v>1019</v>
      </c>
      <c r="H8" s="138">
        <v>389375</v>
      </c>
      <c r="I8" s="139">
        <v>316648</v>
      </c>
      <c r="J8" s="139">
        <v>1067</v>
      </c>
      <c r="K8" s="31"/>
      <c r="L8" s="269" t="str">
        <f>A9</f>
        <v>東　　浦</v>
      </c>
      <c r="M8" s="6">
        <f>D9</f>
        <v>1897</v>
      </c>
      <c r="N8" s="6">
        <f>G9</f>
        <v>1557</v>
      </c>
      <c r="O8" s="6">
        <f>J9</f>
        <v>1578</v>
      </c>
    </row>
    <row r="9" spans="1:15" s="272" customFormat="1" ht="15.75" customHeight="1" x14ac:dyDescent="0.2">
      <c r="A9" s="270" t="s">
        <v>0</v>
      </c>
      <c r="B9" s="138">
        <v>694238</v>
      </c>
      <c r="C9" s="139">
        <v>550942</v>
      </c>
      <c r="D9" s="139">
        <v>1897</v>
      </c>
      <c r="E9" s="138">
        <v>568192</v>
      </c>
      <c r="F9" s="139">
        <v>470596</v>
      </c>
      <c r="G9" s="139">
        <v>1557</v>
      </c>
      <c r="H9" s="138">
        <v>576142</v>
      </c>
      <c r="I9" s="139">
        <v>471067</v>
      </c>
      <c r="J9" s="139">
        <v>1578</v>
      </c>
    </row>
    <row r="10" spans="1:15" s="272" customFormat="1" ht="12" customHeight="1" x14ac:dyDescent="0.15">
      <c r="A10" s="273"/>
      <c r="B10" s="31"/>
      <c r="C10" s="31"/>
      <c r="D10" s="31"/>
      <c r="E10" s="31"/>
      <c r="F10" s="31"/>
      <c r="G10" s="31"/>
      <c r="H10" s="31"/>
      <c r="I10" s="31"/>
      <c r="J10" s="5" t="s">
        <v>131</v>
      </c>
      <c r="L10" s="31"/>
      <c r="M10" s="31"/>
      <c r="N10" s="31"/>
    </row>
    <row r="11" spans="1:15" s="272" customFormat="1" ht="12.75" customHeight="1" x14ac:dyDescent="0.2">
      <c r="A11" s="36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5" s="274" customFormat="1" ht="17.100000000000001" customHeight="1" x14ac:dyDescent="0.2">
      <c r="A12" s="255" t="s">
        <v>96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5" s="272" customFormat="1" ht="6" customHeight="1" x14ac:dyDescent="0.2">
      <c r="A13" s="36"/>
      <c r="B13" s="265"/>
      <c r="C13" s="265"/>
      <c r="D13" s="265"/>
      <c r="E13" s="265"/>
      <c r="F13" s="265"/>
      <c r="G13" s="265"/>
      <c r="H13" s="265"/>
      <c r="I13" s="265"/>
      <c r="J13" s="265"/>
      <c r="K13" s="31"/>
      <c r="L13" s="265"/>
      <c r="M13" s="265"/>
      <c r="N13" s="265"/>
      <c r="O13" s="265"/>
    </row>
    <row r="14" spans="1:15" s="265" customFormat="1" ht="12.75" customHeight="1" x14ac:dyDescent="0.2">
      <c r="B14" s="275"/>
      <c r="C14" s="275"/>
      <c r="D14" s="275"/>
      <c r="E14" s="275"/>
      <c r="F14" s="275"/>
      <c r="G14" s="275"/>
      <c r="H14" s="275"/>
      <c r="I14" s="275"/>
      <c r="J14" s="275"/>
      <c r="L14" s="275"/>
      <c r="M14" s="275"/>
      <c r="N14" s="275"/>
    </row>
    <row r="15" spans="1:15" s="265" customFormat="1" ht="12.75" customHeight="1" x14ac:dyDescent="0.2">
      <c r="A15" s="275"/>
    </row>
    <row r="16" spans="1:15" s="265" customFormat="1" ht="12.75" customHeight="1" x14ac:dyDescent="0.2"/>
    <row r="17" spans="10:10" s="265" customFormat="1" ht="12.75" customHeight="1" x14ac:dyDescent="0.2"/>
    <row r="18" spans="10:10" s="265" customFormat="1" ht="12.75" customHeight="1" x14ac:dyDescent="0.2"/>
    <row r="19" spans="10:10" s="265" customFormat="1" ht="12.75" customHeight="1" x14ac:dyDescent="0.2"/>
    <row r="20" spans="10:10" s="265" customFormat="1" ht="12.75" customHeight="1" x14ac:dyDescent="0.2"/>
    <row r="21" spans="10:10" s="265" customFormat="1" ht="12.75" customHeight="1" x14ac:dyDescent="0.2"/>
    <row r="22" spans="10:10" s="265" customFormat="1" ht="12.75" customHeight="1" x14ac:dyDescent="0.2"/>
    <row r="23" spans="10:10" s="265" customFormat="1" ht="12.75" customHeight="1" x14ac:dyDescent="0.2"/>
    <row r="24" spans="10:10" s="265" customFormat="1" ht="12.75" customHeight="1" x14ac:dyDescent="0.2"/>
    <row r="25" spans="10:10" s="265" customFormat="1" ht="12.75" customHeight="1" x14ac:dyDescent="0.2"/>
    <row r="26" spans="10:10" s="265" customFormat="1" ht="12.75" customHeight="1" x14ac:dyDescent="0.2"/>
    <row r="27" spans="10:10" s="265" customFormat="1" ht="12.75" customHeight="1" x14ac:dyDescent="0.2"/>
    <row r="28" spans="10:10" s="265" customFormat="1" ht="12.75" customHeight="1" x14ac:dyDescent="0.2"/>
    <row r="29" spans="10:10" s="265" customFormat="1" ht="12.75" customHeight="1" x14ac:dyDescent="0.15">
      <c r="J29" s="5" t="s">
        <v>131</v>
      </c>
    </row>
    <row r="30" spans="10:10" s="265" customFormat="1" ht="12.75" customHeight="1" x14ac:dyDescent="0.2"/>
    <row r="31" spans="10:10" s="265" customFormat="1" ht="12.75" customHeight="1" x14ac:dyDescent="0.2"/>
    <row r="32" spans="10:10" s="265" customFormat="1" ht="12.75" customHeight="1" x14ac:dyDescent="0.2"/>
    <row r="33" s="265" customFormat="1" ht="12.75" customHeight="1" x14ac:dyDescent="0.2"/>
    <row r="34" s="265" customFormat="1" ht="12.75" customHeight="1" x14ac:dyDescent="0.2"/>
    <row r="35" s="265" customFormat="1" ht="12.75" customHeight="1" x14ac:dyDescent="0.2"/>
    <row r="36" s="265" customFormat="1" ht="12.75" customHeight="1" x14ac:dyDescent="0.2"/>
    <row r="37" s="265" customFormat="1" ht="12.75" customHeight="1" x14ac:dyDescent="0.2"/>
    <row r="38" s="265" customFormat="1" ht="12.75" customHeight="1" x14ac:dyDescent="0.2"/>
    <row r="39" s="265" customFormat="1" ht="12.75" customHeight="1" x14ac:dyDescent="0.2"/>
    <row r="40" s="265" customFormat="1" ht="12.75" customHeight="1" x14ac:dyDescent="0.2"/>
    <row r="41" s="265" customFormat="1" ht="12.75" customHeight="1" x14ac:dyDescent="0.2"/>
    <row r="42" s="265" customFormat="1" ht="12.75" customHeight="1" x14ac:dyDescent="0.2"/>
    <row r="43" s="265" customFormat="1" ht="12.75" customHeight="1" x14ac:dyDescent="0.2"/>
    <row r="44" s="265" customFormat="1" ht="12.75" customHeight="1" x14ac:dyDescent="0.2"/>
    <row r="45" s="265" customFormat="1" ht="12.75" customHeight="1" x14ac:dyDescent="0.2"/>
    <row r="46" s="265" customFormat="1" ht="12.75" customHeight="1" x14ac:dyDescent="0.2"/>
    <row r="47" s="265" customFormat="1" ht="12.75" customHeight="1" x14ac:dyDescent="0.2"/>
    <row r="48" s="265" customFormat="1" ht="12.75" customHeight="1" x14ac:dyDescent="0.2"/>
    <row r="49" s="265" customFormat="1" ht="12.75" customHeight="1" x14ac:dyDescent="0.2"/>
    <row r="50" s="265" customFormat="1" ht="12.75" customHeight="1" x14ac:dyDescent="0.2"/>
    <row r="51" s="265" customFormat="1" ht="12.75" customHeight="1" x14ac:dyDescent="0.2"/>
    <row r="52" s="265" customFormat="1" ht="12.75" customHeight="1" x14ac:dyDescent="0.2"/>
    <row r="53" s="265" customFormat="1" ht="12.75" customHeight="1" x14ac:dyDescent="0.2"/>
    <row r="54" s="265" customFormat="1" ht="12.75" customHeight="1" x14ac:dyDescent="0.2"/>
    <row r="55" s="265" customFormat="1" ht="12.75" customHeight="1" x14ac:dyDescent="0.2"/>
    <row r="56" s="265" customFormat="1" ht="12.75" customHeight="1" x14ac:dyDescent="0.2"/>
    <row r="57" s="265" customFormat="1" ht="12.75" customHeight="1" x14ac:dyDescent="0.2"/>
    <row r="58" s="265" customFormat="1" ht="12.75" customHeight="1" x14ac:dyDescent="0.2"/>
    <row r="59" s="265" customFormat="1" ht="12.75" customHeight="1" x14ac:dyDescent="0.2"/>
    <row r="60" s="265" customFormat="1" ht="12.75" customHeight="1" x14ac:dyDescent="0.2"/>
    <row r="61" s="265" customFormat="1" ht="12.75" customHeight="1" x14ac:dyDescent="0.2"/>
    <row r="62" s="265" customFormat="1" ht="12.75" customHeight="1" x14ac:dyDescent="0.2"/>
    <row r="63" s="265" customFormat="1" ht="12.75" customHeight="1" x14ac:dyDescent="0.2"/>
    <row r="64" s="265" customFormat="1" ht="12.75" customHeight="1" x14ac:dyDescent="0.2"/>
    <row r="65" s="265" customFormat="1" ht="12.75" customHeight="1" x14ac:dyDescent="0.2"/>
    <row r="66" s="265" customFormat="1" ht="12.75" customHeight="1" x14ac:dyDescent="0.2"/>
    <row r="67" s="265" customFormat="1" ht="12.75" customHeight="1" x14ac:dyDescent="0.2"/>
    <row r="68" s="265" customFormat="1" ht="12.75" customHeight="1" x14ac:dyDescent="0.2"/>
    <row r="69" s="265" customFormat="1" ht="12.75" customHeight="1" x14ac:dyDescent="0.2"/>
    <row r="70" s="265" customFormat="1" ht="12.75" customHeight="1" x14ac:dyDescent="0.2"/>
    <row r="71" s="265" customFormat="1" ht="12.75" customHeight="1" x14ac:dyDescent="0.2"/>
    <row r="72" s="265" customFormat="1" ht="12.75" customHeight="1" x14ac:dyDescent="0.2"/>
    <row r="73" s="265" customFormat="1" ht="12.75" customHeight="1" x14ac:dyDescent="0.2"/>
    <row r="74" s="265" customFormat="1" ht="12.75" customHeight="1" x14ac:dyDescent="0.2"/>
    <row r="75" s="265" customFormat="1" ht="12.75" customHeight="1" x14ac:dyDescent="0.2"/>
    <row r="76" s="265" customFormat="1" ht="12.75" customHeight="1" x14ac:dyDescent="0.2"/>
    <row r="77" s="265" customFormat="1" ht="12.75" customHeight="1" x14ac:dyDescent="0.2"/>
    <row r="78" s="265" customFormat="1" ht="12.75" customHeight="1" x14ac:dyDescent="0.2"/>
    <row r="79" s="265" customFormat="1" ht="12.75" customHeight="1" x14ac:dyDescent="0.2"/>
    <row r="80" s="265" customFormat="1" ht="12.75" customHeight="1" x14ac:dyDescent="0.2"/>
    <row r="81" s="265" customFormat="1" ht="12.75" customHeight="1" x14ac:dyDescent="0.2"/>
    <row r="82" s="265" customFormat="1" ht="12.75" customHeight="1" x14ac:dyDescent="0.2"/>
    <row r="83" s="265" customFormat="1" ht="12.75" customHeight="1" x14ac:dyDescent="0.2"/>
    <row r="84" s="265" customFormat="1" ht="12.75" customHeight="1" x14ac:dyDescent="0.2"/>
    <row r="85" s="265" customFormat="1" ht="12.75" customHeight="1" x14ac:dyDescent="0.2"/>
    <row r="86" s="265" customFormat="1" ht="12.75" customHeight="1" x14ac:dyDescent="0.2"/>
    <row r="87" s="265" customFormat="1" ht="12.75" customHeight="1" x14ac:dyDescent="0.2"/>
    <row r="88" s="265" customFormat="1" ht="12.75" customHeight="1" x14ac:dyDescent="0.2"/>
    <row r="89" s="265" customFormat="1" ht="12.75" customHeight="1" x14ac:dyDescent="0.2"/>
    <row r="90" s="265" customFormat="1" ht="12.75" customHeight="1" x14ac:dyDescent="0.2"/>
    <row r="91" s="265" customFormat="1" ht="12.75" customHeight="1" x14ac:dyDescent="0.2"/>
    <row r="92" s="265" customFormat="1" ht="12.75" customHeight="1" x14ac:dyDescent="0.2"/>
    <row r="93" s="265" customFormat="1" ht="12.75" customHeight="1" x14ac:dyDescent="0.2"/>
    <row r="94" s="265" customFormat="1" ht="12.75" customHeight="1" x14ac:dyDescent="0.2"/>
    <row r="95" s="265" customFormat="1" ht="12.75" customHeight="1" x14ac:dyDescent="0.2"/>
    <row r="96" s="265" customFormat="1" ht="12.75" customHeight="1" x14ac:dyDescent="0.2"/>
    <row r="97" spans="2:15" s="265" customFormat="1" ht="12.75" customHeight="1" x14ac:dyDescent="0.2"/>
    <row r="98" spans="2:15" s="265" customFormat="1" ht="12.75" customHeight="1" x14ac:dyDescent="0.2"/>
    <row r="99" spans="2:15" s="265" customFormat="1" ht="12.75" customHeight="1" x14ac:dyDescent="0.2"/>
    <row r="100" spans="2:15" s="265" customFormat="1" ht="12.75" customHeight="1" x14ac:dyDescent="0.2">
      <c r="B100" s="276"/>
      <c r="C100" s="276"/>
      <c r="D100" s="276"/>
      <c r="E100" s="276"/>
      <c r="F100" s="276"/>
      <c r="G100" s="276"/>
      <c r="H100" s="276"/>
      <c r="I100" s="276"/>
      <c r="J100" s="276"/>
      <c r="L100" s="276"/>
      <c r="M100" s="276"/>
      <c r="N100" s="276"/>
      <c r="O100" s="276"/>
    </row>
  </sheetData>
  <mergeCells count="4">
    <mergeCell ref="A1:C1"/>
    <mergeCell ref="H4:J4"/>
    <mergeCell ref="B4:D4"/>
    <mergeCell ref="E4:G4"/>
  </mergeCells>
  <phoneticPr fontId="3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O94"/>
  <sheetViews>
    <sheetView showGridLines="0" zoomScale="160" zoomScaleNormal="160" workbookViewId="0">
      <selection activeCell="D4" sqref="D4"/>
    </sheetView>
  </sheetViews>
  <sheetFormatPr defaultColWidth="2.88671875" defaultRowHeight="12.75" customHeight="1" x14ac:dyDescent="0.2"/>
  <cols>
    <col min="1" max="1" width="5.6640625" style="1" customWidth="1"/>
    <col min="2" max="2" width="6.109375" style="1" customWidth="1"/>
    <col min="3" max="3" width="31.109375" style="1" customWidth="1"/>
    <col min="4" max="7" width="6" style="1" customWidth="1"/>
    <col min="8" max="15" width="3.33203125" style="1" customWidth="1"/>
    <col min="16" max="16384" width="2.88671875" style="1"/>
  </cols>
  <sheetData>
    <row r="1" spans="1:15" s="8" customFormat="1" ht="17.100000000000001" customHeight="1" x14ac:dyDescent="0.2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2" customFormat="1" ht="12" customHeight="1" x14ac:dyDescent="0.2">
      <c r="B2" s="17"/>
      <c r="C2" s="18" t="s">
        <v>139</v>
      </c>
      <c r="D2" s="17"/>
      <c r="E2" s="17"/>
      <c r="F2" s="17"/>
      <c r="H2" s="17"/>
      <c r="I2" s="17"/>
      <c r="J2" s="17"/>
      <c r="K2" s="17"/>
      <c r="L2" s="17"/>
      <c r="M2" s="17"/>
      <c r="N2" s="17"/>
    </row>
    <row r="3" spans="1:15" s="2" customFormat="1" ht="16.5" customHeight="1" x14ac:dyDescent="0.2">
      <c r="A3" s="16" t="s">
        <v>15</v>
      </c>
      <c r="B3" s="183" t="s">
        <v>95</v>
      </c>
      <c r="C3" s="184"/>
      <c r="D3" s="15"/>
      <c r="E3" s="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12" customFormat="1" ht="84.75" customHeight="1" x14ac:dyDescent="0.15">
      <c r="A4" s="7" t="s">
        <v>14</v>
      </c>
      <c r="B4" s="194" t="s">
        <v>130</v>
      </c>
      <c r="C4" s="191"/>
      <c r="D4" s="13"/>
      <c r="E4" s="13"/>
      <c r="F4" s="13"/>
      <c r="H4" s="13"/>
      <c r="I4" s="13"/>
      <c r="J4" s="13"/>
      <c r="K4" s="13"/>
      <c r="L4" s="13"/>
      <c r="M4" s="13"/>
      <c r="N4" s="13"/>
    </row>
    <row r="5" spans="1:15" s="12" customFormat="1" ht="12.75" customHeight="1" x14ac:dyDescent="0.15">
      <c r="A5" s="187" t="s">
        <v>13</v>
      </c>
      <c r="B5" s="195" t="s">
        <v>12</v>
      </c>
      <c r="C5" s="196"/>
    </row>
    <row r="6" spans="1:15" s="12" customFormat="1" ht="12.75" customHeight="1" x14ac:dyDescent="0.15">
      <c r="A6" s="188"/>
      <c r="B6" s="192" t="s">
        <v>11</v>
      </c>
      <c r="C6" s="19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s="12" customFormat="1" ht="12.75" customHeight="1" x14ac:dyDescent="0.15">
      <c r="A7" s="189"/>
      <c r="B7" s="185" t="s">
        <v>10</v>
      </c>
      <c r="C7" s="18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s="12" customFormat="1" ht="16.5" customHeight="1" x14ac:dyDescent="0.15">
      <c r="A8" s="7" t="s">
        <v>9</v>
      </c>
      <c r="B8" s="190" t="s">
        <v>102</v>
      </c>
      <c r="C8" s="19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s="9" customFormat="1" ht="37.5" customHeight="1" x14ac:dyDescent="0.15">
      <c r="A9" s="11" t="s">
        <v>104</v>
      </c>
      <c r="B9" s="277" t="s">
        <v>154</v>
      </c>
      <c r="C9" s="278"/>
    </row>
    <row r="10" spans="1:15" s="9" customFormat="1" ht="12" customHeight="1" x14ac:dyDescent="0.15">
      <c r="C10" s="10" t="s">
        <v>151</v>
      </c>
    </row>
    <row r="11" spans="1:15" s="9" customFormat="1" ht="12.75" customHeight="1" x14ac:dyDescent="0.15"/>
    <row r="12" spans="1:15" s="9" customFormat="1" ht="12.75" customHeight="1" x14ac:dyDescent="0.15"/>
    <row r="13" spans="1:15" s="9" customFormat="1" ht="12.75" customHeight="1" x14ac:dyDescent="0.15"/>
    <row r="14" spans="1:15" s="9" customFormat="1" ht="12.75" customHeight="1" x14ac:dyDescent="0.15"/>
    <row r="15" spans="1:15" s="9" customFormat="1" ht="12.75" customHeight="1" x14ac:dyDescent="0.15"/>
    <row r="16" spans="1:15" s="9" customFormat="1" ht="12.75" customHeight="1" x14ac:dyDescent="0.15"/>
    <row r="17" s="9" customFormat="1" ht="12.75" customHeight="1" x14ac:dyDescent="0.15"/>
    <row r="18" s="9" customFormat="1" ht="12.75" customHeight="1" x14ac:dyDescent="0.15"/>
    <row r="19" s="9" customFormat="1" ht="12.75" customHeight="1" x14ac:dyDescent="0.15"/>
    <row r="20" s="9" customFormat="1" ht="12.75" customHeight="1" x14ac:dyDescent="0.15"/>
    <row r="21" s="9" customFormat="1" ht="12.75" customHeight="1" x14ac:dyDescent="0.15"/>
    <row r="22" s="9" customFormat="1" ht="12.75" customHeight="1" x14ac:dyDescent="0.15"/>
    <row r="23" s="9" customFormat="1" ht="12.75" customHeight="1" x14ac:dyDescent="0.15"/>
    <row r="24" s="9" customFormat="1" ht="12.75" customHeight="1" x14ac:dyDescent="0.15"/>
    <row r="25" s="9" customFormat="1" ht="12.75" customHeight="1" x14ac:dyDescent="0.15"/>
    <row r="26" s="9" customFormat="1" ht="12.75" customHeight="1" x14ac:dyDescent="0.15"/>
    <row r="27" s="9" customFormat="1" ht="12.75" customHeight="1" x14ac:dyDescent="0.15"/>
    <row r="28" s="9" customFormat="1" ht="12.75" customHeight="1" x14ac:dyDescent="0.15"/>
    <row r="29" s="9" customFormat="1" ht="12.75" customHeight="1" x14ac:dyDescent="0.15"/>
    <row r="30" s="9" customFormat="1" ht="12.75" customHeight="1" x14ac:dyDescent="0.15"/>
    <row r="31" s="9" customFormat="1" ht="12.75" customHeight="1" x14ac:dyDescent="0.15"/>
    <row r="32" s="9" customFormat="1" ht="12.75" customHeight="1" x14ac:dyDescent="0.15"/>
    <row r="33" s="9" customFormat="1" ht="12.75" customHeight="1" x14ac:dyDescent="0.15"/>
    <row r="34" s="9" customFormat="1" ht="12.75" customHeight="1" x14ac:dyDescent="0.15"/>
    <row r="35" s="9" customFormat="1" ht="12.75" customHeight="1" x14ac:dyDescent="0.15"/>
    <row r="36" s="9" customFormat="1" ht="12.75" customHeight="1" x14ac:dyDescent="0.15"/>
    <row r="37" s="9" customFormat="1" ht="12.75" customHeight="1" x14ac:dyDescent="0.15"/>
    <row r="38" s="9" customFormat="1" ht="12.75" customHeight="1" x14ac:dyDescent="0.15"/>
    <row r="39" s="9" customFormat="1" ht="12.75" customHeight="1" x14ac:dyDescent="0.15"/>
    <row r="40" s="9" customFormat="1" ht="12.75" customHeight="1" x14ac:dyDescent="0.15"/>
    <row r="41" s="9" customFormat="1" ht="12.75" customHeight="1" x14ac:dyDescent="0.15"/>
    <row r="42" s="9" customFormat="1" ht="12.75" customHeight="1" x14ac:dyDescent="0.15"/>
    <row r="43" s="9" customFormat="1" ht="12.75" customHeight="1" x14ac:dyDescent="0.15"/>
    <row r="44" s="9" customFormat="1" ht="12.75" customHeight="1" x14ac:dyDescent="0.15"/>
    <row r="45" s="9" customFormat="1" ht="12.75" customHeight="1" x14ac:dyDescent="0.15"/>
    <row r="46" s="9" customFormat="1" ht="12.75" customHeight="1" x14ac:dyDescent="0.15"/>
    <row r="47" s="9" customFormat="1" ht="12.75" customHeight="1" x14ac:dyDescent="0.15"/>
    <row r="48" s="9" customFormat="1" ht="12.75" customHeight="1" x14ac:dyDescent="0.15"/>
    <row r="49" s="9" customFormat="1" ht="12.75" customHeight="1" x14ac:dyDescent="0.15"/>
    <row r="50" s="9" customFormat="1" ht="12.75" customHeight="1" x14ac:dyDescent="0.15"/>
    <row r="51" s="9" customFormat="1" ht="12.75" customHeight="1" x14ac:dyDescent="0.15"/>
    <row r="52" s="9" customFormat="1" ht="12.75" customHeight="1" x14ac:dyDescent="0.15"/>
    <row r="53" s="9" customFormat="1" ht="12.75" customHeight="1" x14ac:dyDescent="0.15"/>
    <row r="54" s="9" customFormat="1" ht="12.75" customHeight="1" x14ac:dyDescent="0.15"/>
    <row r="55" s="9" customFormat="1" ht="12.75" customHeight="1" x14ac:dyDescent="0.15"/>
    <row r="56" s="9" customFormat="1" ht="12.75" customHeight="1" x14ac:dyDescent="0.15"/>
    <row r="57" s="9" customFormat="1" ht="12.75" customHeight="1" x14ac:dyDescent="0.15"/>
    <row r="58" s="9" customFormat="1" ht="12.75" customHeight="1" x14ac:dyDescent="0.15"/>
    <row r="59" s="9" customFormat="1" ht="12.75" customHeight="1" x14ac:dyDescent="0.15"/>
    <row r="60" s="9" customFormat="1" ht="12.75" customHeight="1" x14ac:dyDescent="0.15"/>
    <row r="61" s="9" customFormat="1" ht="12.75" customHeight="1" x14ac:dyDescent="0.15"/>
    <row r="62" s="9" customFormat="1" ht="12.75" customHeight="1" x14ac:dyDescent="0.15"/>
    <row r="63" s="9" customFormat="1" ht="12.75" customHeight="1" x14ac:dyDescent="0.15"/>
    <row r="64" s="9" customFormat="1" ht="12.75" customHeight="1" x14ac:dyDescent="0.15"/>
    <row r="65" s="9" customFormat="1" ht="12.75" customHeight="1" x14ac:dyDescent="0.15"/>
    <row r="66" s="9" customFormat="1" ht="12.75" customHeight="1" x14ac:dyDescent="0.15"/>
    <row r="67" s="9" customFormat="1" ht="12.75" customHeight="1" x14ac:dyDescent="0.15"/>
    <row r="68" s="9" customFormat="1" ht="12.75" customHeight="1" x14ac:dyDescent="0.15"/>
    <row r="69" s="9" customFormat="1" ht="12.75" customHeight="1" x14ac:dyDescent="0.15"/>
    <row r="70" s="9" customFormat="1" ht="12.75" customHeight="1" x14ac:dyDescent="0.15"/>
    <row r="71" s="9" customFormat="1" ht="12.75" customHeight="1" x14ac:dyDescent="0.15"/>
    <row r="72" s="9" customFormat="1" ht="12.75" customHeight="1" x14ac:dyDescent="0.15"/>
    <row r="73" s="9" customFormat="1" ht="12.75" customHeight="1" x14ac:dyDescent="0.15"/>
    <row r="74" s="9" customFormat="1" ht="12.75" customHeight="1" x14ac:dyDescent="0.15"/>
    <row r="75" s="9" customFormat="1" ht="12.75" customHeight="1" x14ac:dyDescent="0.15"/>
    <row r="76" s="9" customFormat="1" ht="12.75" customHeight="1" x14ac:dyDescent="0.15"/>
    <row r="77" s="9" customFormat="1" ht="12.75" customHeight="1" x14ac:dyDescent="0.15"/>
    <row r="78" s="9" customFormat="1" ht="12.75" customHeight="1" x14ac:dyDescent="0.15"/>
    <row r="79" s="9" customFormat="1" ht="12.75" customHeight="1" x14ac:dyDescent="0.15"/>
    <row r="80" s="9" customFormat="1" ht="12.75" customHeight="1" x14ac:dyDescent="0.15"/>
    <row r="81" s="9" customFormat="1" ht="12.75" customHeight="1" x14ac:dyDescent="0.15"/>
    <row r="82" s="9" customFormat="1" ht="12.75" customHeight="1" x14ac:dyDescent="0.15"/>
    <row r="83" s="9" customFormat="1" ht="12.75" customHeight="1" x14ac:dyDescent="0.15"/>
    <row r="84" s="9" customFormat="1" ht="12.75" customHeight="1" x14ac:dyDescent="0.15"/>
    <row r="85" s="9" customFormat="1" ht="12.75" customHeight="1" x14ac:dyDescent="0.15"/>
    <row r="86" s="9" customFormat="1" ht="12.75" customHeight="1" x14ac:dyDescent="0.15"/>
    <row r="87" s="9" customFormat="1" ht="12.75" customHeight="1" x14ac:dyDescent="0.15"/>
    <row r="88" s="9" customFormat="1" ht="12.75" customHeight="1" x14ac:dyDescent="0.15"/>
    <row r="89" s="9" customFormat="1" ht="12.75" customHeight="1" x14ac:dyDescent="0.15"/>
    <row r="90" s="9" customFormat="1" ht="12.75" customHeight="1" x14ac:dyDescent="0.15"/>
    <row r="91" s="9" customFormat="1" ht="12.75" customHeight="1" x14ac:dyDescent="0.15"/>
    <row r="92" s="9" customFormat="1" ht="12.75" customHeight="1" x14ac:dyDescent="0.15"/>
    <row r="93" s="9" customFormat="1" ht="12.75" customHeight="1" x14ac:dyDescent="0.15"/>
    <row r="94" s="9" customFormat="1" ht="12.75" customHeight="1" x14ac:dyDescent="0.15"/>
  </sheetData>
  <mergeCells count="8">
    <mergeCell ref="B3:C3"/>
    <mergeCell ref="B9:C9"/>
    <mergeCell ref="B7:C7"/>
    <mergeCell ref="A5:A7"/>
    <mergeCell ref="B8:C8"/>
    <mergeCell ref="B6:C6"/>
    <mergeCell ref="B4:C4"/>
    <mergeCell ref="B5:C5"/>
  </mergeCells>
  <phoneticPr fontId="3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K20"/>
  <sheetViews>
    <sheetView showGridLines="0" zoomScale="160" zoomScaleNormal="160" workbookViewId="0">
      <selection activeCell="E10" sqref="E10"/>
    </sheetView>
  </sheetViews>
  <sheetFormatPr defaultColWidth="2.88671875" defaultRowHeight="12.75" customHeight="1" x14ac:dyDescent="0.2"/>
  <cols>
    <col min="1" max="1" width="5.6640625" style="282" customWidth="1"/>
    <col min="2" max="3" width="15.6640625" style="282" customWidth="1"/>
    <col min="4" max="4" width="4.33203125" style="282" customWidth="1"/>
    <col min="5" max="5" width="14.109375" style="282" customWidth="1"/>
    <col min="6" max="7" width="14.21875" style="282" customWidth="1"/>
    <col min="8" max="11" width="3.33203125" style="282" customWidth="1"/>
    <col min="12" max="16384" width="2.88671875" style="282"/>
  </cols>
  <sheetData>
    <row r="1" spans="1:11" s="257" customFormat="1" ht="17.100000000000001" customHeight="1" x14ac:dyDescent="0.2">
      <c r="A1" s="28" t="s">
        <v>127</v>
      </c>
      <c r="B1" s="19"/>
      <c r="C1" s="19"/>
      <c r="D1" s="27"/>
      <c r="F1" s="19"/>
      <c r="G1" s="19"/>
      <c r="H1" s="19"/>
      <c r="I1" s="19"/>
      <c r="J1" s="19"/>
      <c r="K1" s="19"/>
    </row>
    <row r="2" spans="1:11" s="279" customFormat="1" ht="17.25" customHeight="1" x14ac:dyDescent="0.15">
      <c r="A2" s="182"/>
      <c r="B2" s="269" t="s">
        <v>105</v>
      </c>
      <c r="C2" s="269" t="s">
        <v>106</v>
      </c>
    </row>
    <row r="3" spans="1:11" s="279" customFormat="1" ht="12.75" customHeight="1" x14ac:dyDescent="0.15">
      <c r="A3" s="171" t="s">
        <v>140</v>
      </c>
      <c r="B3" s="172">
        <v>255814</v>
      </c>
      <c r="C3" s="172">
        <v>705</v>
      </c>
    </row>
    <row r="4" spans="1:11" s="279" customFormat="1" ht="12.75" customHeight="1" x14ac:dyDescent="0.15">
      <c r="A4" s="171" t="s">
        <v>128</v>
      </c>
      <c r="B4" s="172">
        <v>262038</v>
      </c>
      <c r="C4" s="172">
        <v>722</v>
      </c>
    </row>
    <row r="5" spans="1:11" s="279" customFormat="1" ht="12.75" customHeight="1" x14ac:dyDescent="0.15">
      <c r="A5" s="171" t="s">
        <v>134</v>
      </c>
      <c r="B5" s="173">
        <v>258881</v>
      </c>
      <c r="C5" s="173">
        <v>713</v>
      </c>
    </row>
    <row r="6" spans="1:11" s="279" customFormat="1" ht="12.75" customHeight="1" x14ac:dyDescent="0.15">
      <c r="A6" s="171" t="s">
        <v>133</v>
      </c>
      <c r="B6" s="173">
        <v>240255</v>
      </c>
      <c r="C6" s="173">
        <v>662</v>
      </c>
    </row>
    <row r="7" spans="1:11" s="279" customFormat="1" ht="12.75" customHeight="1" x14ac:dyDescent="0.15">
      <c r="A7" s="171" t="s">
        <v>141</v>
      </c>
      <c r="B7" s="280">
        <v>179539</v>
      </c>
      <c r="C7" s="280">
        <f>ROUND(B7/363,0)</f>
        <v>495</v>
      </c>
    </row>
    <row r="8" spans="1:11" s="281" customFormat="1" ht="11.25" customHeight="1" x14ac:dyDescent="0.15">
      <c r="A8" s="21" t="s">
        <v>111</v>
      </c>
      <c r="B8" s="20"/>
      <c r="C8" s="142"/>
    </row>
    <row r="9" spans="1:11" s="33" customFormat="1" ht="9" customHeight="1" x14ac:dyDescent="0.2">
      <c r="A9" s="197" t="s">
        <v>129</v>
      </c>
      <c r="B9" s="198"/>
      <c r="C9" s="198"/>
    </row>
    <row r="10" spans="1:11" s="33" customFormat="1" ht="11.25" customHeight="1" x14ac:dyDescent="0.2">
      <c r="A10" s="282"/>
      <c r="B10" s="282"/>
      <c r="C10" s="23" t="s">
        <v>152</v>
      </c>
    </row>
    <row r="11" spans="1:11" s="33" customFormat="1" ht="17.25" customHeight="1" x14ac:dyDescent="0.2">
      <c r="A11" s="19"/>
      <c r="B11" s="19"/>
      <c r="C11" s="19"/>
    </row>
    <row r="12" spans="1:11" s="33" customFormat="1" ht="17.25" customHeight="1" x14ac:dyDescent="0.2">
      <c r="A12" s="282"/>
      <c r="B12" s="282"/>
      <c r="C12" s="282"/>
    </row>
    <row r="13" spans="1:11" ht="17.25" customHeight="1" x14ac:dyDescent="0.2"/>
    <row r="14" spans="1:11" ht="17.25" customHeight="1" x14ac:dyDescent="0.2"/>
    <row r="15" spans="1:11" ht="17.25" customHeight="1" x14ac:dyDescent="0.2"/>
    <row r="16" spans="1:11" ht="17.25" customHeight="1" x14ac:dyDescent="0.2"/>
    <row r="17" spans="1:3" s="142" customFormat="1" ht="12" customHeight="1" x14ac:dyDescent="0.2">
      <c r="A17" s="282"/>
      <c r="B17" s="282"/>
      <c r="C17" s="282"/>
    </row>
    <row r="18" spans="1:3" s="142" customFormat="1" ht="9" customHeight="1" x14ac:dyDescent="0.2">
      <c r="A18" s="282"/>
      <c r="B18" s="282"/>
      <c r="C18" s="282"/>
    </row>
    <row r="19" spans="1:3" ht="12" customHeight="1" x14ac:dyDescent="0.2"/>
    <row r="20" spans="1:3" s="19" customFormat="1" ht="17.100000000000001" customHeight="1" x14ac:dyDescent="0.2">
      <c r="A20" s="282"/>
      <c r="B20" s="282"/>
      <c r="C20" s="282"/>
    </row>
  </sheetData>
  <mergeCells count="1">
    <mergeCell ref="A9:C9"/>
  </mergeCells>
  <phoneticPr fontId="3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5"/>
  <sheetViews>
    <sheetView showGridLines="0" zoomScale="160" zoomScaleNormal="160" workbookViewId="0">
      <selection activeCell="E3" sqref="E3"/>
    </sheetView>
  </sheetViews>
  <sheetFormatPr defaultColWidth="2.88671875" defaultRowHeight="12.75" customHeight="1" x14ac:dyDescent="0.2"/>
  <cols>
    <col min="1" max="1" width="12.77734375" style="282" customWidth="1"/>
    <col min="2" max="3" width="14.21875" style="282" customWidth="1"/>
    <col min="4" max="4" width="4.33203125" style="282" customWidth="1"/>
    <col min="5" max="5" width="14.109375" style="282" customWidth="1"/>
    <col min="6" max="7" width="14.21875" style="282" customWidth="1"/>
    <col min="8" max="11" width="3.33203125" style="282" customWidth="1"/>
    <col min="12" max="16384" width="2.88671875" style="282"/>
  </cols>
  <sheetData>
    <row r="1" spans="1:11" s="257" customFormat="1" ht="17.100000000000001" customHeight="1" x14ac:dyDescent="0.2">
      <c r="A1" s="28" t="s">
        <v>126</v>
      </c>
      <c r="B1" s="19"/>
      <c r="C1" s="19"/>
      <c r="D1" s="27"/>
      <c r="F1" s="19"/>
      <c r="G1" s="19"/>
      <c r="H1" s="19"/>
      <c r="I1" s="19"/>
      <c r="J1" s="19"/>
      <c r="K1" s="19"/>
    </row>
    <row r="2" spans="1:11" s="26" customFormat="1" ht="12" customHeight="1" x14ac:dyDescent="0.2">
      <c r="B2" s="18"/>
      <c r="C2" s="25" t="s">
        <v>142</v>
      </c>
      <c r="D2" s="18"/>
      <c r="F2" s="18"/>
      <c r="G2" s="18"/>
      <c r="H2" s="18"/>
      <c r="I2" s="18"/>
      <c r="J2" s="18"/>
      <c r="K2" s="18"/>
    </row>
    <row r="3" spans="1:11" s="279" customFormat="1" ht="17.25" customHeight="1" x14ac:dyDescent="0.15">
      <c r="A3" s="182"/>
      <c r="B3" s="269" t="s">
        <v>105</v>
      </c>
      <c r="C3" s="269" t="s">
        <v>106</v>
      </c>
      <c r="E3" s="279" t="s">
        <v>155</v>
      </c>
    </row>
    <row r="4" spans="1:11" s="279" customFormat="1" ht="17.25" customHeight="1" x14ac:dyDescent="0.2">
      <c r="A4" s="140" t="s">
        <v>143</v>
      </c>
      <c r="B4" s="283">
        <v>18429</v>
      </c>
      <c r="C4" s="283">
        <f>ROUND(B4/E4,0)</f>
        <v>614</v>
      </c>
      <c r="E4" s="284">
        <v>30</v>
      </c>
    </row>
    <row r="5" spans="1:11" s="279" customFormat="1" ht="17.25" customHeight="1" x14ac:dyDescent="0.2">
      <c r="A5" s="140" t="s">
        <v>136</v>
      </c>
      <c r="B5" s="283">
        <v>16943</v>
      </c>
      <c r="C5" s="283">
        <f t="shared" ref="C5:C15" si="0">ROUND(B5/E5,0)</f>
        <v>547</v>
      </c>
      <c r="E5" s="284">
        <v>31</v>
      </c>
    </row>
    <row r="6" spans="1:11" s="279" customFormat="1" ht="17.25" customHeight="1" x14ac:dyDescent="0.2">
      <c r="A6" s="140" t="s">
        <v>26</v>
      </c>
      <c r="B6" s="283">
        <v>18172</v>
      </c>
      <c r="C6" s="283">
        <f t="shared" si="0"/>
        <v>606</v>
      </c>
      <c r="E6" s="284">
        <v>30</v>
      </c>
    </row>
    <row r="7" spans="1:11" s="279" customFormat="1" ht="17.25" customHeight="1" x14ac:dyDescent="0.2">
      <c r="A7" s="140" t="s">
        <v>25</v>
      </c>
      <c r="B7" s="283">
        <v>18507</v>
      </c>
      <c r="C7" s="283">
        <f t="shared" si="0"/>
        <v>597</v>
      </c>
      <c r="E7" s="181">
        <v>31</v>
      </c>
    </row>
    <row r="8" spans="1:11" s="281" customFormat="1" ht="17.25" customHeight="1" x14ac:dyDescent="0.2">
      <c r="A8" s="140" t="s">
        <v>24</v>
      </c>
      <c r="B8" s="283">
        <v>16270</v>
      </c>
      <c r="C8" s="283">
        <f t="shared" si="0"/>
        <v>525</v>
      </c>
      <c r="E8" s="284">
        <v>31</v>
      </c>
    </row>
    <row r="9" spans="1:11" s="33" customFormat="1" ht="17.25" customHeight="1" x14ac:dyDescent="0.2">
      <c r="A9" s="140" t="s">
        <v>23</v>
      </c>
      <c r="B9" s="283">
        <v>18244</v>
      </c>
      <c r="C9" s="283">
        <f t="shared" si="0"/>
        <v>608</v>
      </c>
      <c r="E9" s="284">
        <v>30</v>
      </c>
    </row>
    <row r="10" spans="1:11" s="33" customFormat="1" ht="17.25" customHeight="1" x14ac:dyDescent="0.2">
      <c r="A10" s="140" t="s">
        <v>22</v>
      </c>
      <c r="B10" s="283">
        <v>20414</v>
      </c>
      <c r="C10" s="283">
        <f t="shared" si="0"/>
        <v>659</v>
      </c>
      <c r="E10" s="284">
        <v>31</v>
      </c>
    </row>
    <row r="11" spans="1:11" s="33" customFormat="1" ht="17.25" customHeight="1" x14ac:dyDescent="0.2">
      <c r="A11" s="140" t="s">
        <v>21</v>
      </c>
      <c r="B11" s="283">
        <v>20093</v>
      </c>
      <c r="C11" s="283">
        <f t="shared" si="0"/>
        <v>670</v>
      </c>
      <c r="E11" s="284">
        <v>30</v>
      </c>
    </row>
    <row r="12" spans="1:11" s="33" customFormat="1" ht="17.25" customHeight="1" x14ac:dyDescent="0.2">
      <c r="A12" s="140" t="s">
        <v>20</v>
      </c>
      <c r="B12" s="283">
        <v>20370</v>
      </c>
      <c r="C12" s="283">
        <f t="shared" si="0"/>
        <v>679</v>
      </c>
      <c r="E12" s="284">
        <v>30</v>
      </c>
    </row>
    <row r="13" spans="1:11" ht="17.25" customHeight="1" x14ac:dyDescent="0.2">
      <c r="A13" s="140" t="s">
        <v>144</v>
      </c>
      <c r="B13" s="283">
        <v>17224</v>
      </c>
      <c r="C13" s="283">
        <f t="shared" si="0"/>
        <v>574</v>
      </c>
      <c r="E13" s="284">
        <v>30</v>
      </c>
    </row>
    <row r="14" spans="1:11" ht="17.25" customHeight="1" x14ac:dyDescent="0.2">
      <c r="A14" s="140" t="s">
        <v>19</v>
      </c>
      <c r="B14" s="283">
        <v>16915</v>
      </c>
      <c r="C14" s="283">
        <f t="shared" si="0"/>
        <v>604</v>
      </c>
      <c r="E14" s="284">
        <v>28</v>
      </c>
    </row>
    <row r="15" spans="1:11" ht="17.25" customHeight="1" x14ac:dyDescent="0.2">
      <c r="A15" s="140" t="s">
        <v>18</v>
      </c>
      <c r="B15" s="283">
        <v>20691</v>
      </c>
      <c r="C15" s="283">
        <f t="shared" si="0"/>
        <v>667</v>
      </c>
      <c r="E15" s="284">
        <v>31</v>
      </c>
    </row>
    <row r="16" spans="1:11" ht="17.25" customHeight="1" x14ac:dyDescent="0.2">
      <c r="A16" s="141" t="s">
        <v>103</v>
      </c>
      <c r="B16" s="285">
        <f>SUM(B4:B15)</f>
        <v>222272</v>
      </c>
      <c r="C16" s="285">
        <f>ROUND(B16/E16,0)</f>
        <v>612</v>
      </c>
      <c r="E16" s="286">
        <f>SUM(E4:E15)</f>
        <v>363</v>
      </c>
    </row>
    <row r="17" spans="1:3" s="142" customFormat="1" ht="12" customHeight="1" x14ac:dyDescent="0.15">
      <c r="A17" s="21" t="s">
        <v>111</v>
      </c>
      <c r="B17" s="20"/>
    </row>
    <row r="18" spans="1:3" s="142" customFormat="1" ht="9" customHeight="1" x14ac:dyDescent="0.2">
      <c r="A18" s="197" t="s">
        <v>145</v>
      </c>
      <c r="B18" s="199"/>
      <c r="C18" s="199"/>
    </row>
    <row r="19" spans="1:3" ht="12" customHeight="1" x14ac:dyDescent="0.2">
      <c r="C19" s="23" t="s">
        <v>153</v>
      </c>
    </row>
    <row r="20" spans="1:3" s="19" customFormat="1" ht="17.100000000000001" customHeight="1" x14ac:dyDescent="0.2"/>
    <row r="21" spans="1:3" ht="12.75" customHeight="1" x14ac:dyDescent="0.2">
      <c r="A21" s="287"/>
      <c r="B21" s="287"/>
      <c r="C21" s="287"/>
    </row>
    <row r="22" spans="1:3" ht="12.75" customHeight="1" x14ac:dyDescent="0.2">
      <c r="A22" s="287"/>
      <c r="B22" s="287"/>
      <c r="C22" s="287"/>
    </row>
    <row r="23" spans="1:3" ht="12.75" customHeight="1" x14ac:dyDescent="0.2">
      <c r="A23" s="287"/>
      <c r="B23" s="287"/>
      <c r="C23" s="287"/>
    </row>
    <row r="24" spans="1:3" ht="12.75" customHeight="1" x14ac:dyDescent="0.2">
      <c r="A24" s="287"/>
      <c r="B24" s="287"/>
      <c r="C24" s="287"/>
    </row>
    <row r="25" spans="1:3" ht="12.75" customHeight="1" x14ac:dyDescent="0.2">
      <c r="A25" s="287"/>
      <c r="B25" s="287"/>
      <c r="C25" s="287"/>
    </row>
  </sheetData>
  <mergeCells count="1">
    <mergeCell ref="A18:C18"/>
  </mergeCells>
  <phoneticPr fontId="3"/>
  <pageMargins left="0.31496062992125984" right="0.31496062992125984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N15"/>
  <sheetViews>
    <sheetView showGridLines="0" topLeftCell="A2" zoomScale="190" zoomScaleNormal="190" workbookViewId="0">
      <selection activeCell="U4" sqref="U4"/>
    </sheetView>
  </sheetViews>
  <sheetFormatPr defaultColWidth="2.88671875" defaultRowHeight="12.75" customHeight="1" x14ac:dyDescent="0.2"/>
  <cols>
    <col min="1" max="1" width="3" style="282" customWidth="1"/>
    <col min="2" max="2" width="4.33203125" style="282" customWidth="1"/>
    <col min="3" max="4" width="2.6640625" style="282" customWidth="1"/>
    <col min="5" max="5" width="3.77734375" style="282" customWidth="1"/>
    <col min="6" max="7" width="2.33203125" style="282" customWidth="1"/>
    <col min="8" max="8" width="2.44140625" style="282" customWidth="1"/>
    <col min="9" max="9" width="4.33203125" style="282" customWidth="1"/>
    <col min="10" max="10" width="2.33203125" style="282" customWidth="1"/>
    <col min="11" max="11" width="4.44140625" style="282" customWidth="1"/>
    <col min="12" max="12" width="2.44140625" style="282" customWidth="1"/>
    <col min="13" max="13" width="2.88671875" style="282" customWidth="1"/>
    <col min="14" max="14" width="2.6640625" style="282" customWidth="1"/>
    <col min="15" max="16384" width="2.88671875" style="282"/>
  </cols>
  <sheetData>
    <row r="1" spans="1:14" s="288" customFormat="1" ht="17.100000000000001" customHeight="1" x14ac:dyDescent="0.2">
      <c r="A1" s="19" t="s">
        <v>39</v>
      </c>
      <c r="B1" s="19"/>
      <c r="C1" s="19"/>
      <c r="D1" s="19"/>
      <c r="E1" s="19"/>
      <c r="F1" s="19"/>
      <c r="G1" s="19"/>
      <c r="H1" s="27"/>
      <c r="I1" s="27"/>
    </row>
    <row r="2" spans="1:14" s="33" customFormat="1" ht="12" customHeight="1" x14ac:dyDescent="0.2">
      <c r="A2" s="48"/>
      <c r="B2" s="29"/>
      <c r="C2" s="29"/>
      <c r="D2" s="29"/>
      <c r="E2" s="29"/>
      <c r="F2" s="29"/>
      <c r="G2" s="48"/>
      <c r="H2" s="29"/>
      <c r="N2" s="18" t="s">
        <v>38</v>
      </c>
    </row>
    <row r="3" spans="1:14" ht="17.25" customHeight="1" x14ac:dyDescent="0.2">
      <c r="A3" s="289"/>
      <c r="B3" s="290" t="s">
        <v>6</v>
      </c>
      <c r="C3" s="291" t="s">
        <v>37</v>
      </c>
      <c r="D3" s="291"/>
      <c r="E3" s="292" t="s">
        <v>36</v>
      </c>
      <c r="F3" s="293"/>
      <c r="G3" s="294" t="s">
        <v>35</v>
      </c>
      <c r="H3" s="295" t="s">
        <v>34</v>
      </c>
      <c r="I3" s="291" t="s">
        <v>33</v>
      </c>
      <c r="J3" s="291"/>
      <c r="K3" s="291" t="s">
        <v>32</v>
      </c>
      <c r="L3" s="291"/>
      <c r="M3" s="296" t="s">
        <v>31</v>
      </c>
      <c r="N3" s="296" t="s">
        <v>30</v>
      </c>
    </row>
    <row r="4" spans="1:14" ht="27.75" customHeight="1" x14ac:dyDescent="0.2">
      <c r="A4" s="289"/>
      <c r="B4" s="290"/>
      <c r="C4" s="297" t="s">
        <v>29</v>
      </c>
      <c r="D4" s="297" t="s">
        <v>28</v>
      </c>
      <c r="E4" s="297" t="s">
        <v>29</v>
      </c>
      <c r="F4" s="297" t="s">
        <v>28</v>
      </c>
      <c r="G4" s="298"/>
      <c r="H4" s="298"/>
      <c r="I4" s="297" t="s">
        <v>29</v>
      </c>
      <c r="J4" s="297" t="s">
        <v>28</v>
      </c>
      <c r="K4" s="297" t="s">
        <v>29</v>
      </c>
      <c r="L4" s="297" t="s">
        <v>28</v>
      </c>
      <c r="M4" s="296"/>
      <c r="N4" s="296"/>
    </row>
    <row r="5" spans="1:14" ht="22.5" customHeight="1" x14ac:dyDescent="0.2">
      <c r="A5" s="269" t="s">
        <v>146</v>
      </c>
      <c r="B5" s="143">
        <v>21602</v>
      </c>
      <c r="C5" s="144">
        <v>435</v>
      </c>
      <c r="D5" s="144">
        <v>333</v>
      </c>
      <c r="E5" s="144">
        <v>1035</v>
      </c>
      <c r="F5" s="144">
        <v>10</v>
      </c>
      <c r="G5" s="144">
        <v>13</v>
      </c>
      <c r="H5" s="144">
        <v>35</v>
      </c>
      <c r="I5" s="144">
        <v>9523</v>
      </c>
      <c r="J5" s="144">
        <v>0</v>
      </c>
      <c r="K5" s="144">
        <v>9858</v>
      </c>
      <c r="L5" s="144">
        <v>0</v>
      </c>
      <c r="M5" s="144">
        <v>315</v>
      </c>
      <c r="N5" s="144">
        <v>45</v>
      </c>
    </row>
    <row r="6" spans="1:14" ht="22.5" customHeight="1" x14ac:dyDescent="0.2">
      <c r="A6" s="269">
        <v>29</v>
      </c>
      <c r="B6" s="143">
        <v>21689</v>
      </c>
      <c r="C6" s="144">
        <v>428</v>
      </c>
      <c r="D6" s="144">
        <v>309</v>
      </c>
      <c r="E6" s="144">
        <v>1029</v>
      </c>
      <c r="F6" s="144">
        <v>8</v>
      </c>
      <c r="G6" s="144">
        <v>12</v>
      </c>
      <c r="H6" s="144">
        <v>34</v>
      </c>
      <c r="I6" s="144">
        <v>9784</v>
      </c>
      <c r="J6" s="144">
        <v>0</v>
      </c>
      <c r="K6" s="144">
        <v>9711</v>
      </c>
      <c r="L6" s="144">
        <v>0</v>
      </c>
      <c r="M6" s="144">
        <v>329</v>
      </c>
      <c r="N6" s="144">
        <v>45</v>
      </c>
    </row>
    <row r="7" spans="1:14" ht="22.5" customHeight="1" x14ac:dyDescent="0.2">
      <c r="A7" s="269">
        <v>30</v>
      </c>
      <c r="B7" s="143">
        <f>SUM(C7:N7)</f>
        <v>21703</v>
      </c>
      <c r="C7" s="144">
        <v>436</v>
      </c>
      <c r="D7" s="144">
        <v>332</v>
      </c>
      <c r="E7" s="144">
        <v>1058</v>
      </c>
      <c r="F7" s="144">
        <v>7</v>
      </c>
      <c r="G7" s="144">
        <v>11</v>
      </c>
      <c r="H7" s="144">
        <v>31</v>
      </c>
      <c r="I7" s="144">
        <v>9943</v>
      </c>
      <c r="J7" s="144">
        <v>0</v>
      </c>
      <c r="K7" s="144">
        <v>9510</v>
      </c>
      <c r="L7" s="144">
        <v>0</v>
      </c>
      <c r="M7" s="144">
        <v>330</v>
      </c>
      <c r="N7" s="144">
        <v>45</v>
      </c>
    </row>
    <row r="8" spans="1:14" ht="22.5" customHeight="1" x14ac:dyDescent="0.2">
      <c r="A8" s="269" t="s">
        <v>137</v>
      </c>
      <c r="B8" s="143">
        <f>SUM(C8:N8)</f>
        <v>21780</v>
      </c>
      <c r="C8" s="144">
        <v>453</v>
      </c>
      <c r="D8" s="144">
        <v>344</v>
      </c>
      <c r="E8" s="144">
        <v>1062</v>
      </c>
      <c r="F8" s="144">
        <v>7</v>
      </c>
      <c r="G8" s="144">
        <v>12</v>
      </c>
      <c r="H8" s="144">
        <v>29</v>
      </c>
      <c r="I8" s="144">
        <v>10196</v>
      </c>
      <c r="J8" s="144">
        <v>0</v>
      </c>
      <c r="K8" s="144">
        <v>9304</v>
      </c>
      <c r="L8" s="144">
        <v>0</v>
      </c>
      <c r="M8" s="144">
        <v>327</v>
      </c>
      <c r="N8" s="144">
        <v>46</v>
      </c>
    </row>
    <row r="9" spans="1:14" ht="22.5" customHeight="1" x14ac:dyDescent="0.2">
      <c r="A9" s="269">
        <v>2</v>
      </c>
      <c r="B9" s="143">
        <f>SUM(C9:N9)</f>
        <v>21686</v>
      </c>
      <c r="C9" s="144">
        <v>472</v>
      </c>
      <c r="D9" s="144">
        <v>335</v>
      </c>
      <c r="E9" s="144">
        <v>1071</v>
      </c>
      <c r="F9" s="144">
        <v>7</v>
      </c>
      <c r="G9" s="144">
        <v>12</v>
      </c>
      <c r="H9" s="144">
        <v>26</v>
      </c>
      <c r="I9" s="144">
        <v>10312</v>
      </c>
      <c r="J9" s="144">
        <v>0</v>
      </c>
      <c r="K9" s="144">
        <v>9076</v>
      </c>
      <c r="L9" s="144">
        <v>0</v>
      </c>
      <c r="M9" s="144">
        <v>329</v>
      </c>
      <c r="N9" s="144">
        <v>46</v>
      </c>
    </row>
    <row r="10" spans="1:14" ht="12" customHeight="1" x14ac:dyDescent="0.2">
      <c r="A10" s="287"/>
      <c r="B10" s="287"/>
      <c r="C10" s="287"/>
      <c r="D10" s="287"/>
      <c r="N10" s="10" t="s">
        <v>27</v>
      </c>
    </row>
    <row r="11" spans="1:14" ht="12.75" customHeight="1" x14ac:dyDescent="0.2">
      <c r="A11" s="287"/>
      <c r="B11" s="287"/>
      <c r="C11" s="287"/>
      <c r="D11" s="287"/>
    </row>
    <row r="12" spans="1:14" ht="12.75" customHeight="1" x14ac:dyDescent="0.2">
      <c r="A12" s="287"/>
      <c r="B12" s="287"/>
      <c r="C12" s="287"/>
      <c r="D12" s="287"/>
    </row>
    <row r="13" spans="1:14" ht="12.75" customHeight="1" x14ac:dyDescent="0.2">
      <c r="A13" s="287"/>
      <c r="B13" s="287"/>
      <c r="C13" s="287"/>
      <c r="D13" s="287"/>
    </row>
    <row r="14" spans="1:14" ht="12.75" customHeight="1" x14ac:dyDescent="0.2">
      <c r="A14" s="287"/>
      <c r="B14" s="287"/>
      <c r="C14" s="287"/>
      <c r="D14" s="287"/>
    </row>
    <row r="15" spans="1:14" ht="12.75" customHeight="1" x14ac:dyDescent="0.2">
      <c r="A15" s="287"/>
      <c r="B15" s="287"/>
      <c r="C15" s="287"/>
      <c r="D15" s="287"/>
    </row>
  </sheetData>
  <mergeCells count="10">
    <mergeCell ref="A3:A4"/>
    <mergeCell ref="B3:B4"/>
    <mergeCell ref="C3:D3"/>
    <mergeCell ref="K3:L3"/>
    <mergeCell ref="M3:M4"/>
    <mergeCell ref="N3:N4"/>
    <mergeCell ref="E3:F3"/>
    <mergeCell ref="G3:G4"/>
    <mergeCell ref="H3:H4"/>
    <mergeCell ref="I3:J3"/>
  </mergeCells>
  <phoneticPr fontId="3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O33"/>
  <sheetViews>
    <sheetView showGridLines="0" zoomScale="145" zoomScaleNormal="145" workbookViewId="0">
      <selection activeCell="J3" sqref="J3"/>
    </sheetView>
  </sheetViews>
  <sheetFormatPr defaultColWidth="2.88671875" defaultRowHeight="12.75" customHeight="1" x14ac:dyDescent="0.2"/>
  <cols>
    <col min="1" max="1" width="2.33203125" style="282" customWidth="1"/>
    <col min="2" max="2" width="13" style="282" customWidth="1"/>
    <col min="3" max="7" width="5.44140625" style="282" customWidth="1"/>
    <col min="8" max="13" width="4.88671875" style="282" customWidth="1"/>
    <col min="14" max="15" width="3.33203125" style="282" customWidth="1"/>
    <col min="16" max="21" width="2.88671875" style="282" customWidth="1"/>
    <col min="22" max="22" width="7.88671875" style="282" customWidth="1"/>
    <col min="23" max="27" width="6.33203125" style="282" customWidth="1"/>
    <col min="28" max="16384" width="2.88671875" style="282"/>
  </cols>
  <sheetData>
    <row r="1" spans="1:15" s="257" customFormat="1" ht="17.100000000000001" customHeight="1" x14ac:dyDescent="0.2">
      <c r="A1" s="19" t="s">
        <v>49</v>
      </c>
      <c r="B1" s="19"/>
      <c r="C1" s="19"/>
      <c r="D1" s="19"/>
      <c r="E1" s="19"/>
      <c r="F1" s="19"/>
      <c r="G1" s="19"/>
      <c r="H1" s="27"/>
      <c r="I1" s="27"/>
      <c r="J1" s="27"/>
      <c r="K1" s="27"/>
      <c r="L1" s="27"/>
      <c r="M1" s="27"/>
      <c r="N1" s="27"/>
    </row>
    <row r="2" spans="1:15" s="48" customFormat="1" ht="12" customHeight="1" x14ac:dyDescent="0.2">
      <c r="B2" s="29"/>
      <c r="C2" s="29"/>
      <c r="D2" s="29"/>
      <c r="E2" s="29"/>
      <c r="F2" s="29"/>
      <c r="G2" s="25" t="s">
        <v>97</v>
      </c>
      <c r="H2" s="29"/>
      <c r="J2" s="29"/>
      <c r="K2" s="29"/>
      <c r="L2" s="29"/>
      <c r="M2" s="29"/>
      <c r="N2" s="29"/>
    </row>
    <row r="3" spans="1:15" s="279" customFormat="1" ht="15.75" customHeight="1" x14ac:dyDescent="0.15">
      <c r="A3" s="205"/>
      <c r="B3" s="205"/>
      <c r="C3" s="47" t="s">
        <v>147</v>
      </c>
      <c r="D3" s="47">
        <v>31</v>
      </c>
      <c r="E3" s="47" t="s">
        <v>135</v>
      </c>
      <c r="F3" s="47">
        <v>3</v>
      </c>
      <c r="G3" s="47">
        <v>4</v>
      </c>
      <c r="H3" s="36"/>
      <c r="I3" s="36"/>
      <c r="J3" s="36"/>
      <c r="K3" s="36"/>
      <c r="L3" s="36"/>
      <c r="M3" s="36"/>
      <c r="N3" s="299"/>
      <c r="O3" s="299"/>
    </row>
    <row r="4" spans="1:15" s="279" customFormat="1" ht="22.5" customHeight="1" x14ac:dyDescent="0.15">
      <c r="A4" s="206" t="s">
        <v>6</v>
      </c>
      <c r="B4" s="206"/>
      <c r="C4" s="46">
        <v>16851</v>
      </c>
      <c r="D4" s="46">
        <f>SUM(D5+D6+D7+D8+D10+D11+D12+D13+D15)</f>
        <v>16901</v>
      </c>
      <c r="E4" s="46">
        <f>SUM(E5+E6+E7+E8+E10+E11+E12+E13+E15)</f>
        <v>16909</v>
      </c>
      <c r="F4" s="46">
        <f>SUM(F5+F6+F7+F8+F10+F11+F12+F13+F15)</f>
        <v>17002</v>
      </c>
      <c r="G4" s="46">
        <f>SUM(G5+G6+G7+G8+G10+G11+G12+G13+G15)</f>
        <v>17216</v>
      </c>
      <c r="H4" s="36"/>
      <c r="I4" s="36"/>
      <c r="J4" s="45"/>
      <c r="K4" s="45"/>
      <c r="L4" s="45"/>
      <c r="M4" s="36"/>
      <c r="N4" s="36"/>
      <c r="O4" s="36"/>
    </row>
    <row r="5" spans="1:15" s="279" customFormat="1" ht="22.5" customHeight="1" x14ac:dyDescent="0.15">
      <c r="A5" s="202" t="s">
        <v>48</v>
      </c>
      <c r="B5" s="43" t="s">
        <v>47</v>
      </c>
      <c r="C5" s="40">
        <v>2043</v>
      </c>
      <c r="D5" s="40">
        <v>1932</v>
      </c>
      <c r="E5" s="40">
        <v>1829</v>
      </c>
      <c r="F5" s="40">
        <v>1790</v>
      </c>
      <c r="G5" s="40">
        <v>1731</v>
      </c>
      <c r="H5" s="35"/>
      <c r="I5" s="35"/>
      <c r="J5" s="35"/>
      <c r="K5" s="35"/>
      <c r="L5" s="35"/>
      <c r="M5" s="35"/>
      <c r="N5" s="24"/>
      <c r="O5" s="24"/>
    </row>
    <row r="6" spans="1:15" s="279" customFormat="1" ht="22.5" customHeight="1" x14ac:dyDescent="0.15">
      <c r="A6" s="202"/>
      <c r="B6" s="43" t="s">
        <v>112</v>
      </c>
      <c r="C6" s="40">
        <v>114</v>
      </c>
      <c r="D6" s="40">
        <v>112</v>
      </c>
      <c r="E6" s="40">
        <v>100</v>
      </c>
      <c r="F6" s="40">
        <v>93</v>
      </c>
      <c r="G6" s="40">
        <v>103</v>
      </c>
      <c r="H6" s="35"/>
      <c r="I6" s="35"/>
      <c r="J6" s="35"/>
      <c r="K6" s="35"/>
      <c r="L6" s="35"/>
      <c r="M6" s="35"/>
      <c r="N6" s="24"/>
      <c r="O6" s="24"/>
    </row>
    <row r="7" spans="1:15" s="279" customFormat="1" ht="22.5" customHeight="1" x14ac:dyDescent="0.15">
      <c r="A7" s="202"/>
      <c r="B7" s="43" t="s">
        <v>113</v>
      </c>
      <c r="C7" s="40">
        <v>291</v>
      </c>
      <c r="D7" s="40">
        <v>291</v>
      </c>
      <c r="E7" s="40">
        <v>317</v>
      </c>
      <c r="F7" s="40">
        <v>337</v>
      </c>
      <c r="G7" s="40">
        <v>351</v>
      </c>
      <c r="H7" s="35"/>
      <c r="I7" s="35"/>
      <c r="J7" s="35"/>
      <c r="K7" s="35"/>
      <c r="L7" s="35"/>
      <c r="M7" s="35"/>
      <c r="N7" s="24"/>
      <c r="O7" s="24"/>
    </row>
    <row r="8" spans="1:15" s="279" customFormat="1" ht="22.5" customHeight="1" x14ac:dyDescent="0.15">
      <c r="A8" s="202"/>
      <c r="B8" s="43" t="s">
        <v>46</v>
      </c>
      <c r="C8" s="40">
        <v>20</v>
      </c>
      <c r="D8" s="40">
        <v>23</v>
      </c>
      <c r="E8" s="40">
        <v>22</v>
      </c>
      <c r="F8" s="40">
        <v>18</v>
      </c>
      <c r="G8" s="40">
        <v>18</v>
      </c>
      <c r="H8" s="35"/>
      <c r="I8" s="35"/>
      <c r="J8" s="35"/>
      <c r="K8" s="35"/>
      <c r="L8" s="35"/>
      <c r="M8" s="35"/>
      <c r="N8" s="24"/>
      <c r="O8" s="24"/>
    </row>
    <row r="9" spans="1:15" s="281" customFormat="1" ht="22.5" customHeight="1" x14ac:dyDescent="0.15">
      <c r="A9" s="202"/>
      <c r="B9" s="42" t="s">
        <v>42</v>
      </c>
      <c r="C9" s="41">
        <v>2468</v>
      </c>
      <c r="D9" s="41">
        <v>2358</v>
      </c>
      <c r="E9" s="41">
        <v>2268</v>
      </c>
      <c r="F9" s="41">
        <v>2238</v>
      </c>
      <c r="G9" s="41">
        <v>2203</v>
      </c>
      <c r="H9" s="35"/>
      <c r="I9" s="35"/>
      <c r="J9" s="35"/>
      <c r="K9" s="35"/>
      <c r="L9" s="35"/>
      <c r="M9" s="35"/>
      <c r="N9" s="31"/>
    </row>
    <row r="10" spans="1:15" s="33" customFormat="1" ht="22.5" customHeight="1" x14ac:dyDescent="0.2">
      <c r="A10" s="200" t="s">
        <v>115</v>
      </c>
      <c r="B10" s="201"/>
      <c r="C10" s="40">
        <v>480</v>
      </c>
      <c r="D10" s="40">
        <v>481</v>
      </c>
      <c r="E10" s="40">
        <v>495</v>
      </c>
      <c r="F10" s="40">
        <v>512</v>
      </c>
      <c r="G10" s="40">
        <v>527</v>
      </c>
      <c r="H10" s="34"/>
      <c r="I10" s="34"/>
      <c r="J10" s="34"/>
      <c r="K10" s="34"/>
      <c r="L10" s="34"/>
      <c r="M10" s="34"/>
      <c r="N10" s="34"/>
    </row>
    <row r="11" spans="1:15" s="33" customFormat="1" ht="22.5" customHeight="1" x14ac:dyDescent="0.2">
      <c r="A11" s="200" t="s">
        <v>116</v>
      </c>
      <c r="B11" s="201"/>
      <c r="C11" s="40">
        <v>694</v>
      </c>
      <c r="D11" s="40">
        <v>714</v>
      </c>
      <c r="E11" s="40">
        <v>724</v>
      </c>
      <c r="F11" s="40">
        <v>712</v>
      </c>
      <c r="G11" s="40">
        <v>725</v>
      </c>
      <c r="H11" s="31"/>
      <c r="I11" s="31"/>
      <c r="J11" s="31"/>
      <c r="K11" s="31"/>
      <c r="L11" s="31"/>
      <c r="M11" s="31"/>
    </row>
    <row r="12" spans="1:15" s="33" customFormat="1" ht="22.5" customHeight="1" x14ac:dyDescent="0.2">
      <c r="A12" s="202" t="s">
        <v>45</v>
      </c>
      <c r="B12" s="43" t="s">
        <v>44</v>
      </c>
      <c r="C12" s="40">
        <v>10548</v>
      </c>
      <c r="D12" s="40">
        <v>10689</v>
      </c>
      <c r="E12" s="40">
        <v>10789</v>
      </c>
      <c r="F12" s="40">
        <v>10889</v>
      </c>
      <c r="G12" s="40">
        <v>11087</v>
      </c>
      <c r="H12" s="31"/>
      <c r="I12" s="31"/>
      <c r="J12" s="31"/>
      <c r="K12" s="31"/>
    </row>
    <row r="13" spans="1:15" s="33" customFormat="1" ht="22.5" customHeight="1" x14ac:dyDescent="0.2">
      <c r="A13" s="202"/>
      <c r="B13" s="43" t="s">
        <v>43</v>
      </c>
      <c r="C13" s="40">
        <v>2222</v>
      </c>
      <c r="D13" s="40">
        <v>2220</v>
      </c>
      <c r="E13" s="40">
        <v>2196</v>
      </c>
      <c r="F13" s="40">
        <v>2213</v>
      </c>
      <c r="G13" s="40">
        <v>2232</v>
      </c>
      <c r="H13" s="31"/>
      <c r="I13" s="31"/>
      <c r="J13" s="31"/>
      <c r="K13" s="31"/>
    </row>
    <row r="14" spans="1:15" ht="22.5" customHeight="1" x14ac:dyDescent="0.2">
      <c r="A14" s="202"/>
      <c r="B14" s="42" t="s">
        <v>42</v>
      </c>
      <c r="C14" s="41">
        <v>12770</v>
      </c>
      <c r="D14" s="41">
        <v>12909</v>
      </c>
      <c r="E14" s="41">
        <v>12985</v>
      </c>
      <c r="F14" s="41">
        <v>13102</v>
      </c>
      <c r="G14" s="41">
        <v>13319</v>
      </c>
      <c r="H14" s="34"/>
      <c r="I14" s="34"/>
      <c r="J14" s="34"/>
      <c r="K14" s="34"/>
      <c r="L14" s="33"/>
      <c r="M14" s="33"/>
    </row>
    <row r="15" spans="1:15" ht="22.5" customHeight="1" x14ac:dyDescent="0.2">
      <c r="A15" s="203" t="s">
        <v>90</v>
      </c>
      <c r="B15" s="204"/>
      <c r="C15" s="40">
        <v>439</v>
      </c>
      <c r="D15" s="40">
        <v>439</v>
      </c>
      <c r="E15" s="40">
        <v>437</v>
      </c>
      <c r="F15" s="40">
        <v>438</v>
      </c>
      <c r="G15" s="40">
        <v>442</v>
      </c>
      <c r="H15" s="39"/>
      <c r="I15" s="39"/>
      <c r="J15" s="39"/>
      <c r="K15" s="39"/>
      <c r="L15" s="33"/>
      <c r="M15" s="33"/>
    </row>
    <row r="16" spans="1:15" s="300" customFormat="1" ht="12" customHeight="1" x14ac:dyDescent="0.2">
      <c r="A16" s="38" t="s">
        <v>41</v>
      </c>
      <c r="B16" s="37"/>
      <c r="C16" s="37"/>
      <c r="D16" s="34"/>
      <c r="E16" s="34"/>
      <c r="F16" s="34"/>
      <c r="G16" s="5" t="s">
        <v>40</v>
      </c>
      <c r="H16" s="34"/>
      <c r="I16" s="34"/>
      <c r="J16" s="34"/>
      <c r="K16" s="34"/>
      <c r="L16" s="33"/>
      <c r="M16" s="33"/>
    </row>
    <row r="17" spans="1:14" ht="22.5" customHeight="1" x14ac:dyDescent="0.2">
      <c r="A17" s="36"/>
      <c r="B17" s="35"/>
      <c r="C17" s="35"/>
      <c r="D17" s="34"/>
      <c r="E17" s="34"/>
      <c r="F17" s="34"/>
      <c r="G17" s="34"/>
      <c r="H17" s="34"/>
      <c r="I17" s="34"/>
      <c r="J17" s="34"/>
      <c r="K17" s="34"/>
      <c r="L17" s="33"/>
      <c r="M17" s="33"/>
    </row>
    <row r="18" spans="1:14" ht="12.75" customHeight="1" x14ac:dyDescent="0.2">
      <c r="B18" s="31"/>
      <c r="C18" s="31"/>
      <c r="D18" s="31"/>
      <c r="E18" s="31"/>
      <c r="F18" s="31"/>
      <c r="G18" s="31"/>
      <c r="J18" s="287"/>
      <c r="K18" s="287"/>
      <c r="L18" s="287"/>
      <c r="M18" s="287"/>
      <c r="N18" s="287"/>
    </row>
    <row r="19" spans="1:14" ht="12" customHeight="1" x14ac:dyDescent="0.2">
      <c r="A19" s="32"/>
      <c r="B19" s="31"/>
      <c r="C19" s="31"/>
      <c r="D19" s="31"/>
      <c r="E19" s="31"/>
      <c r="F19" s="31"/>
      <c r="J19" s="287"/>
      <c r="K19" s="287"/>
      <c r="L19" s="287"/>
      <c r="M19" s="287"/>
      <c r="N19" s="287"/>
    </row>
    <row r="20" spans="1:14" ht="12.75" customHeight="1" x14ac:dyDescent="0.2">
      <c r="A20" s="301"/>
      <c r="B20" s="31"/>
      <c r="C20" s="31"/>
      <c r="D20" s="31"/>
      <c r="E20" s="31"/>
      <c r="F20" s="31"/>
      <c r="H20" s="31"/>
      <c r="I20" s="287"/>
      <c r="J20" s="287"/>
      <c r="K20" s="287"/>
      <c r="L20" s="287"/>
      <c r="M20" s="287"/>
      <c r="N20" s="287"/>
    </row>
    <row r="21" spans="1:14" ht="12.75" customHeight="1" x14ac:dyDescent="0.2">
      <c r="A21" s="287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</row>
    <row r="22" spans="1:14" ht="12.75" customHeight="1" x14ac:dyDescent="0.2">
      <c r="A22" s="286"/>
      <c r="B22" s="286"/>
      <c r="C22" s="286"/>
      <c r="D22" s="286"/>
      <c r="E22" s="286"/>
      <c r="F22" s="286"/>
      <c r="G22" s="286"/>
      <c r="H22" s="286"/>
      <c r="I22" s="287"/>
      <c r="J22" s="287"/>
      <c r="K22" s="287"/>
      <c r="L22" s="287"/>
      <c r="M22" s="287"/>
      <c r="N22" s="287"/>
    </row>
    <row r="23" spans="1:14" ht="12.75" customHeight="1" x14ac:dyDescent="0.2">
      <c r="A23" s="287"/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</row>
    <row r="24" spans="1:14" ht="12.75" customHeight="1" x14ac:dyDescent="0.2">
      <c r="A24" s="287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</row>
    <row r="25" spans="1:14" ht="12.75" customHeight="1" x14ac:dyDescent="0.2">
      <c r="A25" s="287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</row>
    <row r="26" spans="1:14" ht="12.75" customHeight="1" x14ac:dyDescent="0.2">
      <c r="A26" s="287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</row>
    <row r="27" spans="1:14" ht="12.75" customHeight="1" x14ac:dyDescent="0.2">
      <c r="A27" s="287"/>
      <c r="B27" s="287"/>
      <c r="C27" s="287"/>
      <c r="D27" s="287"/>
      <c r="E27" s="287"/>
      <c r="F27" s="287"/>
      <c r="G27" s="287"/>
      <c r="H27" s="287"/>
    </row>
    <row r="28" spans="1:14" ht="12.75" customHeight="1" x14ac:dyDescent="0.2">
      <c r="A28" s="287"/>
      <c r="B28" s="287"/>
      <c r="C28" s="287"/>
      <c r="D28" s="287"/>
      <c r="E28" s="287"/>
      <c r="F28" s="287"/>
      <c r="G28" s="287"/>
      <c r="H28" s="287"/>
    </row>
    <row r="29" spans="1:14" ht="12.75" customHeight="1" x14ac:dyDescent="0.2">
      <c r="A29" s="287"/>
      <c r="B29" s="287"/>
      <c r="C29" s="287"/>
      <c r="D29" s="287"/>
      <c r="E29" s="287"/>
      <c r="F29" s="287"/>
      <c r="G29" s="287"/>
      <c r="H29" s="287"/>
    </row>
    <row r="30" spans="1:14" ht="12.75" customHeight="1" x14ac:dyDescent="0.2">
      <c r="A30" s="287"/>
      <c r="B30" s="287"/>
      <c r="C30" s="287"/>
      <c r="D30" s="287"/>
      <c r="E30" s="287"/>
      <c r="F30" s="287"/>
      <c r="G30" s="287"/>
      <c r="H30" s="287"/>
    </row>
    <row r="31" spans="1:14" ht="12.75" customHeight="1" x14ac:dyDescent="0.2">
      <c r="A31" s="287"/>
      <c r="B31" s="287"/>
      <c r="C31" s="287"/>
      <c r="D31" s="287"/>
      <c r="E31" s="287"/>
      <c r="F31" s="287"/>
      <c r="G31" s="287"/>
      <c r="H31" s="287"/>
    </row>
    <row r="32" spans="1:14" ht="12.75" customHeight="1" x14ac:dyDescent="0.2">
      <c r="A32" s="287"/>
      <c r="B32" s="287"/>
      <c r="C32" s="287"/>
      <c r="D32" s="287"/>
      <c r="E32" s="287"/>
      <c r="F32" s="287"/>
      <c r="G32" s="287"/>
      <c r="H32" s="287"/>
    </row>
    <row r="33" spans="1:8" ht="12.75" customHeight="1" x14ac:dyDescent="0.2">
      <c r="A33" s="287"/>
      <c r="B33" s="287"/>
      <c r="C33" s="287"/>
      <c r="D33" s="287"/>
      <c r="E33" s="287"/>
      <c r="F33" s="287"/>
      <c r="G33" s="287"/>
      <c r="H33" s="287"/>
    </row>
  </sheetData>
  <mergeCells count="7">
    <mergeCell ref="A11:B11"/>
    <mergeCell ref="A12:A14"/>
    <mergeCell ref="A15:B15"/>
    <mergeCell ref="A3:B3"/>
    <mergeCell ref="A4:B4"/>
    <mergeCell ref="A5:A9"/>
    <mergeCell ref="A10:B10"/>
  </mergeCells>
  <phoneticPr fontId="3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4"/>
  <sheetViews>
    <sheetView showGridLines="0" zoomScale="145" zoomScaleNormal="145" workbookViewId="0">
      <selection activeCell="K4" sqref="K4"/>
    </sheetView>
  </sheetViews>
  <sheetFormatPr defaultColWidth="2.88671875" defaultRowHeight="12.75" customHeight="1" x14ac:dyDescent="0.2"/>
  <cols>
    <col min="1" max="1" width="4.6640625" style="302" customWidth="1"/>
    <col min="2" max="8" width="5.33203125" style="302" customWidth="1"/>
    <col min="9" max="10" width="4.21875" style="302" customWidth="1"/>
    <col min="11" max="12" width="4.109375" style="302" customWidth="1"/>
    <col min="13" max="16" width="4" style="302" customWidth="1"/>
    <col min="17" max="18" width="4.88671875" style="302" customWidth="1"/>
    <col min="19" max="19" width="3.6640625" style="302" customWidth="1"/>
    <col min="20" max="24" width="4.6640625" style="302" customWidth="1"/>
    <col min="25" max="26" width="3.33203125" style="302" customWidth="1"/>
    <col min="27" max="28" width="4.6640625" style="302" customWidth="1"/>
    <col min="29" max="16384" width="2.88671875" style="302"/>
  </cols>
  <sheetData>
    <row r="1" spans="1:28" s="147" customFormat="1" ht="17.100000000000001" customHeight="1" x14ac:dyDescent="0.2">
      <c r="A1" s="83" t="s">
        <v>132</v>
      </c>
      <c r="B1" s="83"/>
      <c r="C1" s="83"/>
      <c r="D1" s="83"/>
      <c r="E1" s="83"/>
      <c r="F1" s="83"/>
      <c r="G1" s="83"/>
      <c r="H1" s="82"/>
      <c r="I1" s="82"/>
      <c r="J1" s="82"/>
      <c r="K1" s="82"/>
      <c r="L1" s="82"/>
      <c r="M1" s="82"/>
      <c r="N1" s="82"/>
    </row>
    <row r="2" spans="1:28" s="148" customFormat="1" ht="12" customHeight="1" x14ac:dyDescent="0.2">
      <c r="B2" s="79"/>
      <c r="C2" s="79"/>
      <c r="D2" s="79"/>
      <c r="E2" s="79"/>
      <c r="F2" s="79"/>
      <c r="G2" s="80"/>
      <c r="H2" s="80" t="s">
        <v>77</v>
      </c>
      <c r="J2" s="79"/>
      <c r="K2" s="79"/>
      <c r="L2" s="79"/>
      <c r="M2" s="79"/>
      <c r="N2" s="79"/>
    </row>
    <row r="3" spans="1:28" s="149" customFormat="1" ht="12.9" customHeight="1" x14ac:dyDescent="0.2">
      <c r="A3" s="215"/>
      <c r="B3" s="217" t="s">
        <v>76</v>
      </c>
      <c r="C3" s="218"/>
      <c r="D3" s="218"/>
      <c r="E3" s="219" t="s">
        <v>75</v>
      </c>
      <c r="F3" s="219"/>
      <c r="G3" s="219"/>
      <c r="H3" s="220" t="s">
        <v>74</v>
      </c>
      <c r="I3" s="63"/>
      <c r="J3" s="63"/>
      <c r="K3" s="63"/>
      <c r="L3" s="63"/>
      <c r="M3" s="63"/>
      <c r="N3" s="114"/>
      <c r="O3" s="114"/>
    </row>
    <row r="4" spans="1:28" s="149" customFormat="1" ht="12.9" customHeight="1" x14ac:dyDescent="0.2">
      <c r="A4" s="216"/>
      <c r="B4" s="108" t="s">
        <v>17</v>
      </c>
      <c r="C4" s="77" t="s">
        <v>73</v>
      </c>
      <c r="D4" s="77" t="s">
        <v>72</v>
      </c>
      <c r="E4" s="110" t="s">
        <v>17</v>
      </c>
      <c r="F4" s="77" t="s">
        <v>73</v>
      </c>
      <c r="G4" s="77" t="s">
        <v>72</v>
      </c>
      <c r="H4" s="220"/>
      <c r="I4" s="63"/>
      <c r="J4" s="45"/>
      <c r="K4" s="45"/>
      <c r="L4" s="45"/>
      <c r="M4" s="63"/>
      <c r="N4" s="63"/>
      <c r="O4" s="63"/>
    </row>
    <row r="5" spans="1:28" s="149" customFormat="1" ht="11.1" customHeight="1" x14ac:dyDescent="0.2">
      <c r="A5" s="150" t="s">
        <v>148</v>
      </c>
      <c r="B5" s="109">
        <f>SUM(C5:D5)</f>
        <v>4156</v>
      </c>
      <c r="C5" s="75">
        <v>3300</v>
      </c>
      <c r="D5" s="75">
        <v>856</v>
      </c>
      <c r="E5" s="109">
        <v>557</v>
      </c>
      <c r="F5" s="75">
        <v>55</v>
      </c>
      <c r="G5" s="75">
        <v>502</v>
      </c>
      <c r="H5" s="75">
        <v>41</v>
      </c>
      <c r="I5" s="35"/>
      <c r="J5" s="35"/>
      <c r="K5" s="35"/>
      <c r="L5" s="35"/>
      <c r="M5" s="35"/>
      <c r="N5" s="24"/>
      <c r="O5" s="24"/>
    </row>
    <row r="6" spans="1:28" s="149" customFormat="1" ht="11.1" customHeight="1" x14ac:dyDescent="0.2">
      <c r="A6" s="150">
        <v>30</v>
      </c>
      <c r="B6" s="109">
        <f>SUM(C6:D6)</f>
        <v>3921</v>
      </c>
      <c r="C6" s="75">
        <v>3060</v>
      </c>
      <c r="D6" s="75">
        <v>861</v>
      </c>
      <c r="E6" s="109">
        <v>509</v>
      </c>
      <c r="F6" s="75">
        <v>51</v>
      </c>
      <c r="G6" s="75">
        <v>458</v>
      </c>
      <c r="H6" s="75">
        <v>47</v>
      </c>
      <c r="I6" s="35"/>
      <c r="J6" s="35"/>
      <c r="K6" s="35"/>
      <c r="L6" s="35"/>
      <c r="M6" s="35"/>
      <c r="N6" s="24"/>
      <c r="O6" s="24"/>
    </row>
    <row r="7" spans="1:28" s="151" customFormat="1" ht="11.1" customHeight="1" x14ac:dyDescent="0.15">
      <c r="A7" s="150" t="s">
        <v>133</v>
      </c>
      <c r="B7" s="109">
        <f>SUM(C7:D7)</f>
        <v>3583</v>
      </c>
      <c r="C7" s="75">
        <v>2821</v>
      </c>
      <c r="D7" s="75">
        <v>762</v>
      </c>
      <c r="E7" s="109">
        <v>458</v>
      </c>
      <c r="F7" s="75">
        <v>44</v>
      </c>
      <c r="G7" s="75">
        <v>414</v>
      </c>
      <c r="H7" s="75">
        <v>46</v>
      </c>
      <c r="I7" s="35"/>
      <c r="J7" s="35"/>
      <c r="K7" s="35"/>
      <c r="L7" s="35"/>
      <c r="M7" s="35"/>
      <c r="N7" s="31"/>
    </row>
    <row r="8" spans="1:28" s="151" customFormat="1" ht="11.1" customHeight="1" x14ac:dyDescent="0.15">
      <c r="A8" s="150">
        <v>2</v>
      </c>
      <c r="B8" s="109">
        <f>SUM(C8:D8)</f>
        <v>3386</v>
      </c>
      <c r="C8" s="75">
        <v>2673</v>
      </c>
      <c r="D8" s="75">
        <v>713</v>
      </c>
      <c r="E8" s="109">
        <f>SUM(F8:G8)</f>
        <v>422</v>
      </c>
      <c r="F8" s="75">
        <v>42</v>
      </c>
      <c r="G8" s="75">
        <v>380</v>
      </c>
      <c r="H8" s="75">
        <v>46</v>
      </c>
      <c r="I8" s="35"/>
      <c r="J8" s="35"/>
      <c r="K8" s="35"/>
      <c r="L8" s="35"/>
      <c r="M8" s="35"/>
      <c r="N8" s="31"/>
    </row>
    <row r="9" spans="1:28" s="151" customFormat="1" ht="11.1" customHeight="1" x14ac:dyDescent="0.15">
      <c r="A9" s="150">
        <v>3</v>
      </c>
      <c r="B9" s="109">
        <f>SUM(C9:D9)</f>
        <v>3153</v>
      </c>
      <c r="C9" s="75">
        <v>2506</v>
      </c>
      <c r="D9" s="75">
        <v>647</v>
      </c>
      <c r="E9" s="109">
        <v>359</v>
      </c>
      <c r="F9" s="75">
        <v>38</v>
      </c>
      <c r="G9" s="75">
        <v>321</v>
      </c>
      <c r="H9" s="75">
        <v>44</v>
      </c>
      <c r="I9" s="35"/>
      <c r="J9" s="35"/>
      <c r="K9" s="35"/>
      <c r="L9" s="35"/>
      <c r="M9" s="35"/>
      <c r="N9" s="31"/>
    </row>
    <row r="10" spans="1:28" s="58" customFormat="1" ht="12" customHeight="1" x14ac:dyDescent="0.15">
      <c r="A10" s="152" t="s">
        <v>71</v>
      </c>
      <c r="B10" s="61"/>
      <c r="C10" s="153"/>
      <c r="D10" s="153"/>
      <c r="E10" s="153"/>
      <c r="F10" s="153"/>
      <c r="G10" s="153"/>
      <c r="H10" s="73" t="s">
        <v>138</v>
      </c>
      <c r="I10" s="59"/>
      <c r="J10" s="59"/>
      <c r="K10" s="59"/>
      <c r="L10" s="59"/>
      <c r="M10" s="59"/>
      <c r="N10" s="59"/>
    </row>
    <row r="11" spans="1:28" s="106" customFormat="1" ht="9" customHeight="1" x14ac:dyDescent="0.2">
      <c r="A11" s="154"/>
      <c r="B11" s="63"/>
      <c r="C11" s="155"/>
      <c r="D11" s="155"/>
      <c r="E11" s="155"/>
      <c r="F11" s="155"/>
      <c r="G11" s="155"/>
      <c r="H11" s="31"/>
      <c r="I11" s="31"/>
      <c r="J11" s="31"/>
      <c r="K11" s="31"/>
      <c r="L11" s="31"/>
      <c r="M11" s="31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</row>
    <row r="12" spans="1:28" s="71" customFormat="1" ht="17.100000000000001" customHeight="1" x14ac:dyDescent="0.2">
      <c r="A12" s="111"/>
      <c r="B12" s="156"/>
      <c r="C12" s="157"/>
      <c r="D12" s="157"/>
      <c r="E12" s="157"/>
      <c r="F12" s="157"/>
      <c r="G12" s="157"/>
      <c r="H12" s="72"/>
      <c r="I12" s="111" t="s">
        <v>114</v>
      </c>
      <c r="J12" s="72"/>
      <c r="K12" s="72"/>
    </row>
    <row r="13" spans="1:28" s="58" customFormat="1" ht="12" customHeight="1" x14ac:dyDescent="0.15">
      <c r="A13" s="158"/>
      <c r="B13" s="123"/>
      <c r="C13" s="153"/>
      <c r="D13" s="153"/>
      <c r="E13" s="153"/>
      <c r="F13" s="153"/>
      <c r="G13" s="153"/>
      <c r="H13" s="22"/>
      <c r="I13" s="145"/>
      <c r="J13" s="22"/>
      <c r="K13" s="22"/>
      <c r="R13" s="79" t="s">
        <v>38</v>
      </c>
    </row>
    <row r="14" spans="1:28" s="106" customFormat="1" ht="23.1" customHeight="1" x14ac:dyDescent="0.2">
      <c r="A14" s="63"/>
      <c r="B14" s="113"/>
      <c r="C14" s="155"/>
      <c r="D14" s="155"/>
      <c r="E14" s="155"/>
      <c r="F14" s="155"/>
      <c r="G14" s="155"/>
      <c r="H14" s="31"/>
      <c r="I14" s="221"/>
      <c r="J14" s="222"/>
      <c r="K14" s="213" t="s">
        <v>70</v>
      </c>
      <c r="L14" s="214"/>
      <c r="M14" s="207" t="s">
        <v>69</v>
      </c>
      <c r="N14" s="208"/>
      <c r="O14" s="209" t="s">
        <v>68</v>
      </c>
      <c r="P14" s="210"/>
      <c r="Q14" s="211" t="s">
        <v>67</v>
      </c>
      <c r="R14" s="212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</row>
    <row r="15" spans="1:28" ht="11.4" customHeight="1" x14ac:dyDescent="0.2">
      <c r="A15" s="63"/>
      <c r="B15" s="35"/>
      <c r="C15" s="35"/>
      <c r="D15" s="35"/>
      <c r="E15" s="35"/>
      <c r="F15" s="62"/>
      <c r="G15" s="62"/>
      <c r="H15" s="62"/>
      <c r="I15" s="225" t="s">
        <v>133</v>
      </c>
      <c r="J15" s="226"/>
      <c r="K15" s="227">
        <v>4157</v>
      </c>
      <c r="L15" s="228"/>
      <c r="M15" s="227">
        <v>8916</v>
      </c>
      <c r="N15" s="228"/>
      <c r="O15" s="229">
        <f>SUM(K15:N15)</f>
        <v>13073</v>
      </c>
      <c r="P15" s="230"/>
      <c r="Q15" s="227">
        <v>6799</v>
      </c>
      <c r="R15" s="231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</row>
    <row r="16" spans="1:28" ht="11.4" customHeight="1" x14ac:dyDescent="0.2">
      <c r="A16" s="63"/>
      <c r="B16" s="35"/>
      <c r="C16" s="35"/>
      <c r="D16" s="35"/>
      <c r="E16" s="35"/>
      <c r="F16" s="62"/>
      <c r="G16" s="62"/>
      <c r="H16" s="62"/>
      <c r="I16" s="225">
        <v>2</v>
      </c>
      <c r="J16" s="226"/>
      <c r="K16" s="227">
        <v>4220</v>
      </c>
      <c r="L16" s="228"/>
      <c r="M16" s="227">
        <v>9042</v>
      </c>
      <c r="N16" s="228"/>
      <c r="O16" s="229">
        <f>SUM(K16:N16)</f>
        <v>13262</v>
      </c>
      <c r="P16" s="230"/>
      <c r="Q16" s="227">
        <v>7150</v>
      </c>
      <c r="R16" s="231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</row>
    <row r="17" spans="1:28" ht="11.4" customHeight="1" x14ac:dyDescent="0.2">
      <c r="A17" s="63"/>
      <c r="B17" s="35"/>
      <c r="C17" s="35"/>
      <c r="D17" s="35"/>
      <c r="E17" s="35"/>
      <c r="F17" s="62"/>
      <c r="G17" s="62"/>
      <c r="H17" s="62"/>
      <c r="I17" s="223">
        <v>3</v>
      </c>
      <c r="J17" s="224"/>
      <c r="K17" s="303">
        <v>4051</v>
      </c>
      <c r="L17" s="304"/>
      <c r="M17" s="303">
        <v>9481</v>
      </c>
      <c r="N17" s="304"/>
      <c r="O17" s="305">
        <v>13532</v>
      </c>
      <c r="P17" s="306"/>
      <c r="Q17" s="303">
        <v>7477</v>
      </c>
      <c r="R17" s="307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</row>
    <row r="18" spans="1:28" s="57" customFormat="1" ht="12" customHeight="1" x14ac:dyDescent="0.15">
      <c r="A18" s="61"/>
      <c r="B18" s="60"/>
      <c r="C18" s="60"/>
      <c r="D18" s="60"/>
      <c r="E18" s="60"/>
      <c r="F18" s="59"/>
      <c r="G18" s="59"/>
      <c r="H18" s="59"/>
      <c r="I18" s="59"/>
      <c r="J18" s="59"/>
      <c r="K18" s="59"/>
      <c r="L18" s="58"/>
      <c r="M18" s="58"/>
      <c r="R18" s="146" t="s">
        <v>66</v>
      </c>
    </row>
    <row r="19" spans="1:28" ht="9" customHeight="1" x14ac:dyDescent="0.2">
      <c r="A19" s="56"/>
      <c r="B19" s="31"/>
      <c r="C19" s="31"/>
      <c r="D19" s="31"/>
      <c r="E19" s="31"/>
      <c r="F19" s="31"/>
      <c r="G19" s="31"/>
      <c r="H19" s="169"/>
      <c r="I19" s="169"/>
      <c r="J19" s="159"/>
      <c r="K19" s="159"/>
      <c r="L19" s="159"/>
      <c r="M19" s="159"/>
      <c r="N19" s="15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</row>
    <row r="20" spans="1:28" s="308" customFormat="1" ht="17.100000000000001" customHeight="1" x14ac:dyDescent="0.2">
      <c r="A20" s="160"/>
      <c r="B20" s="72"/>
      <c r="C20" s="72"/>
      <c r="D20" s="72"/>
      <c r="E20" s="72"/>
      <c r="F20" s="72"/>
      <c r="G20" s="5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83" t="s">
        <v>65</v>
      </c>
      <c r="T20" s="170"/>
      <c r="U20" s="170"/>
      <c r="V20" s="170"/>
      <c r="W20" s="170"/>
      <c r="X20" s="170"/>
      <c r="Y20" s="147"/>
      <c r="Z20" s="147"/>
      <c r="AA20" s="147"/>
      <c r="AB20" s="147"/>
    </row>
    <row r="21" spans="1:28" s="162" customFormat="1" ht="12" customHeight="1" x14ac:dyDescent="0.2">
      <c r="A21" s="161"/>
      <c r="B21" s="22"/>
      <c r="C21" s="22"/>
      <c r="D21" s="22"/>
      <c r="E21" s="22"/>
      <c r="F21" s="22"/>
      <c r="H21" s="22"/>
      <c r="AB21" s="163" t="s">
        <v>149</v>
      </c>
    </row>
    <row r="22" spans="1:28" ht="12.75" customHeight="1" x14ac:dyDescent="0.2">
      <c r="A22" s="159"/>
      <c r="B22" s="159"/>
      <c r="C22" s="159"/>
      <c r="D22" s="159"/>
      <c r="E22" s="159"/>
      <c r="F22" s="159"/>
      <c r="G22" s="159"/>
      <c r="H22" s="15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232"/>
      <c r="T22" s="217" t="s">
        <v>64</v>
      </c>
      <c r="U22" s="217" t="s">
        <v>63</v>
      </c>
      <c r="V22" s="217"/>
      <c r="W22" s="235"/>
      <c r="X22" s="217" t="s">
        <v>62</v>
      </c>
      <c r="Y22" s="235"/>
      <c r="Z22" s="235"/>
      <c r="AA22" s="217" t="s">
        <v>61</v>
      </c>
      <c r="AB22" s="217"/>
    </row>
    <row r="23" spans="1:28" ht="12.75" customHeight="1" x14ac:dyDescent="0.2">
      <c r="A23" s="164"/>
      <c r="B23" s="164"/>
      <c r="C23" s="164"/>
      <c r="D23" s="164"/>
      <c r="E23" s="164"/>
      <c r="F23" s="164"/>
      <c r="G23" s="164"/>
      <c r="H23" s="164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233"/>
      <c r="T23" s="217"/>
      <c r="U23" s="220" t="s">
        <v>107</v>
      </c>
      <c r="V23" s="211" t="s">
        <v>60</v>
      </c>
      <c r="W23" s="165"/>
      <c r="X23" s="220" t="s">
        <v>59</v>
      </c>
      <c r="Y23" s="217" t="s">
        <v>58</v>
      </c>
      <c r="Z23" s="217"/>
      <c r="AA23" s="217" t="s">
        <v>57</v>
      </c>
      <c r="AB23" s="217" t="s">
        <v>56</v>
      </c>
    </row>
    <row r="24" spans="1:28" ht="12.75" customHeight="1" x14ac:dyDescent="0.2">
      <c r="A24" s="159"/>
      <c r="B24" s="159"/>
      <c r="C24" s="159"/>
      <c r="D24" s="159"/>
      <c r="E24" s="159"/>
      <c r="F24" s="159"/>
      <c r="G24" s="159"/>
      <c r="H24" s="15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233"/>
      <c r="T24" s="217"/>
      <c r="U24" s="217"/>
      <c r="V24" s="235"/>
      <c r="W24" s="220" t="s">
        <v>55</v>
      </c>
      <c r="X24" s="217"/>
      <c r="Y24" s="217" t="s">
        <v>54</v>
      </c>
      <c r="Z24" s="217" t="s">
        <v>53</v>
      </c>
      <c r="AA24" s="217"/>
      <c r="AB24" s="217"/>
    </row>
    <row r="25" spans="1:28" ht="17.25" customHeight="1" x14ac:dyDescent="0.2">
      <c r="A25" s="159"/>
      <c r="B25" s="159"/>
      <c r="C25" s="159"/>
      <c r="D25" s="159"/>
      <c r="E25" s="159"/>
      <c r="F25" s="159"/>
      <c r="G25" s="159"/>
      <c r="H25" s="15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234"/>
      <c r="T25" s="235"/>
      <c r="U25" s="235"/>
      <c r="V25" s="235"/>
      <c r="W25" s="220"/>
      <c r="X25" s="217"/>
      <c r="Y25" s="217"/>
      <c r="Z25" s="217"/>
      <c r="AA25" s="217"/>
      <c r="AB25" s="217"/>
    </row>
    <row r="26" spans="1:28" ht="11.1" customHeight="1" x14ac:dyDescent="0.2">
      <c r="A26" s="159"/>
      <c r="B26" s="159"/>
      <c r="C26" s="159"/>
      <c r="D26" s="159"/>
      <c r="E26" s="159"/>
      <c r="F26" s="159"/>
      <c r="G26" s="159"/>
      <c r="H26" s="15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53" t="s">
        <v>6</v>
      </c>
      <c r="T26" s="309">
        <v>432.8</v>
      </c>
      <c r="U26" s="309">
        <v>259.2</v>
      </c>
      <c r="V26" s="309">
        <v>173.6</v>
      </c>
      <c r="W26" s="309">
        <v>32.4</v>
      </c>
      <c r="X26" s="309">
        <v>431</v>
      </c>
      <c r="Y26" s="310">
        <v>111</v>
      </c>
      <c r="Z26" s="309">
        <v>1.7999999999999998</v>
      </c>
      <c r="AA26" s="309">
        <v>77.3</v>
      </c>
      <c r="AB26" s="309">
        <v>355.5</v>
      </c>
    </row>
    <row r="27" spans="1:28" ht="11.1" customHeight="1" x14ac:dyDescent="0.2">
      <c r="A27" s="159"/>
      <c r="B27" s="159"/>
      <c r="C27" s="159"/>
      <c r="D27" s="159"/>
      <c r="E27" s="159"/>
      <c r="F27" s="159"/>
      <c r="G27" s="159"/>
      <c r="H27" s="15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6" t="s">
        <v>52</v>
      </c>
      <c r="T27" s="311">
        <v>13.3</v>
      </c>
      <c r="U27" s="311">
        <v>13.3</v>
      </c>
      <c r="V27" s="312">
        <v>0</v>
      </c>
      <c r="W27" s="312">
        <v>0</v>
      </c>
      <c r="X27" s="311">
        <v>12.7</v>
      </c>
      <c r="Y27" s="312">
        <v>27</v>
      </c>
      <c r="Z27" s="311">
        <v>0.6</v>
      </c>
      <c r="AA27" s="312">
        <v>0</v>
      </c>
      <c r="AB27" s="311">
        <v>13.3</v>
      </c>
    </row>
    <row r="28" spans="1:28" ht="11.1" customHeight="1" x14ac:dyDescent="0.2">
      <c r="A28" s="159"/>
      <c r="B28" s="159"/>
      <c r="C28" s="159"/>
      <c r="D28" s="159"/>
      <c r="E28" s="159"/>
      <c r="F28" s="159"/>
      <c r="G28" s="159"/>
      <c r="H28" s="15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6" t="s">
        <v>51</v>
      </c>
      <c r="T28" s="311">
        <v>19.399999999999999</v>
      </c>
      <c r="U28" s="311">
        <v>19.2</v>
      </c>
      <c r="V28" s="311">
        <v>0.2</v>
      </c>
      <c r="W28" s="312">
        <v>0</v>
      </c>
      <c r="X28" s="311">
        <v>18.8</v>
      </c>
      <c r="Y28" s="312">
        <v>11</v>
      </c>
      <c r="Z28" s="311">
        <v>0.6</v>
      </c>
      <c r="AA28" s="312">
        <v>0</v>
      </c>
      <c r="AB28" s="311">
        <v>19.3</v>
      </c>
    </row>
    <row r="29" spans="1:28" ht="11.1" customHeight="1" x14ac:dyDescent="0.2">
      <c r="A29" s="159"/>
      <c r="B29" s="159"/>
      <c r="C29" s="159"/>
      <c r="D29" s="159"/>
      <c r="E29" s="159"/>
      <c r="F29" s="159"/>
      <c r="G29" s="159"/>
      <c r="H29" s="15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7" t="s">
        <v>50</v>
      </c>
      <c r="T29" s="313">
        <v>400.1</v>
      </c>
      <c r="U29" s="313">
        <v>226.7</v>
      </c>
      <c r="V29" s="313">
        <v>173.4</v>
      </c>
      <c r="W29" s="313">
        <v>32.4</v>
      </c>
      <c r="X29" s="313">
        <v>399.5</v>
      </c>
      <c r="Y29" s="314">
        <v>73</v>
      </c>
      <c r="Z29" s="313">
        <v>0.6</v>
      </c>
      <c r="AA29" s="313">
        <v>77.349900000000005</v>
      </c>
      <c r="AB29" s="313">
        <v>322.89999999999998</v>
      </c>
    </row>
    <row r="30" spans="1:28" s="162" customFormat="1" ht="12" customHeight="1" x14ac:dyDescent="0.15">
      <c r="AB30" s="146" t="s">
        <v>109</v>
      </c>
    </row>
    <row r="31" spans="1:28" ht="12.75" customHeight="1" x14ac:dyDescent="0.2">
      <c r="A31" s="159"/>
      <c r="B31" s="159"/>
      <c r="C31" s="159"/>
      <c r="D31" s="159"/>
      <c r="E31" s="159"/>
      <c r="F31" s="159"/>
      <c r="G31" s="159"/>
      <c r="H31" s="159"/>
    </row>
    <row r="32" spans="1:28" ht="12.75" customHeight="1" x14ac:dyDescent="0.2">
      <c r="A32" s="159"/>
      <c r="B32" s="159"/>
      <c r="C32" s="159"/>
      <c r="D32" s="159"/>
      <c r="E32" s="159"/>
      <c r="F32" s="159"/>
      <c r="G32" s="159"/>
      <c r="H32" s="159"/>
    </row>
    <row r="33" spans="1:8" ht="12.75" customHeight="1" x14ac:dyDescent="0.2">
      <c r="A33" s="159"/>
      <c r="B33" s="159"/>
      <c r="C33" s="159"/>
      <c r="D33" s="159"/>
      <c r="E33" s="159"/>
      <c r="F33" s="159"/>
      <c r="G33" s="159"/>
      <c r="H33" s="159"/>
    </row>
    <row r="34" spans="1:8" ht="12.75" customHeight="1" x14ac:dyDescent="0.2">
      <c r="A34" s="159"/>
      <c r="B34" s="159"/>
      <c r="C34" s="159"/>
      <c r="D34" s="159"/>
      <c r="E34" s="159"/>
      <c r="F34" s="159"/>
      <c r="G34" s="159"/>
      <c r="H34" s="159"/>
    </row>
  </sheetData>
  <mergeCells count="38">
    <mergeCell ref="I16:J16"/>
    <mergeCell ref="K16:L16"/>
    <mergeCell ref="M16:N16"/>
    <mergeCell ref="O16:P16"/>
    <mergeCell ref="Q16:R16"/>
    <mergeCell ref="S22:S25"/>
    <mergeCell ref="T22:T25"/>
    <mergeCell ref="U22:W22"/>
    <mergeCell ref="X22:Z22"/>
    <mergeCell ref="AA22:AB22"/>
    <mergeCell ref="U23:U25"/>
    <mergeCell ref="V23:V25"/>
    <mergeCell ref="X23:X25"/>
    <mergeCell ref="Y23:Z23"/>
    <mergeCell ref="AA23:AA25"/>
    <mergeCell ref="AB23:AB25"/>
    <mergeCell ref="W24:W25"/>
    <mergeCell ref="Y24:Y25"/>
    <mergeCell ref="Z24:Z25"/>
    <mergeCell ref="I15:J15"/>
    <mergeCell ref="K15:L15"/>
    <mergeCell ref="M15:N15"/>
    <mergeCell ref="O15:P15"/>
    <mergeCell ref="Q15:R15"/>
    <mergeCell ref="I17:J17"/>
    <mergeCell ref="K17:L17"/>
    <mergeCell ref="M17:N17"/>
    <mergeCell ref="O17:P17"/>
    <mergeCell ref="Q17:R17"/>
    <mergeCell ref="M14:N14"/>
    <mergeCell ref="O14:P14"/>
    <mergeCell ref="Q14:R14"/>
    <mergeCell ref="K14:L14"/>
    <mergeCell ref="A3:A4"/>
    <mergeCell ref="B3:D3"/>
    <mergeCell ref="E3:G3"/>
    <mergeCell ref="H3:H4"/>
    <mergeCell ref="I14:J14"/>
  </mergeCells>
  <phoneticPr fontId="3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showGridLines="0" zoomScale="145" zoomScaleNormal="145" workbookViewId="0">
      <selection activeCell="C8" sqref="C8"/>
    </sheetView>
  </sheetViews>
  <sheetFormatPr defaultColWidth="2.88671875" defaultRowHeight="12.75" customHeight="1" x14ac:dyDescent="0.2"/>
  <cols>
    <col min="1" max="1" width="17.33203125" style="49" customWidth="1"/>
    <col min="2" max="2" width="9.109375" style="49" customWidth="1"/>
    <col min="3" max="3" width="16.109375" style="49" customWidth="1"/>
    <col min="4" max="4" width="2.77734375" style="49" customWidth="1"/>
    <col min="5" max="5" width="9.6640625" style="49" customWidth="1"/>
    <col min="6" max="9" width="7.6640625" style="49" customWidth="1"/>
    <col min="10" max="10" width="5.109375" style="49" customWidth="1"/>
    <col min="11" max="11" width="4.44140625" style="49" customWidth="1"/>
    <col min="12" max="12" width="3.77734375" style="49" customWidth="1"/>
    <col min="13" max="13" width="4" style="49" customWidth="1"/>
    <col min="14" max="14" width="4.88671875" style="49" customWidth="1"/>
    <col min="15" max="15" width="4.33203125" style="49" customWidth="1"/>
    <col min="16" max="18" width="2.88671875" style="49" customWidth="1"/>
    <col min="19" max="19" width="7.88671875" style="49" customWidth="1"/>
    <col min="20" max="24" width="6.33203125" style="49" customWidth="1"/>
    <col min="25" max="16384" width="2.88671875" style="49"/>
  </cols>
  <sheetData>
    <row r="1" spans="1:15" s="81" customFormat="1" ht="17.100000000000001" customHeight="1" x14ac:dyDescent="0.2">
      <c r="A1" s="83" t="s">
        <v>91</v>
      </c>
      <c r="B1" s="83"/>
      <c r="C1" s="83"/>
      <c r="D1" s="83"/>
      <c r="E1" s="82"/>
      <c r="F1" s="82"/>
      <c r="G1" s="82"/>
      <c r="H1" s="82"/>
      <c r="I1" s="82"/>
      <c r="J1" s="82"/>
      <c r="K1" s="82"/>
    </row>
    <row r="2" spans="1:15" s="81" customFormat="1" ht="12" customHeight="1" x14ac:dyDescent="0.2">
      <c r="A2" s="83"/>
      <c r="B2" s="80" t="s">
        <v>150</v>
      </c>
      <c r="C2" s="83"/>
      <c r="D2" s="83"/>
      <c r="E2" s="82"/>
      <c r="F2" s="82"/>
      <c r="G2" s="82"/>
      <c r="H2" s="82"/>
      <c r="I2" s="82"/>
      <c r="J2" s="82"/>
      <c r="K2" s="82"/>
    </row>
    <row r="3" spans="1:15" s="54" customFormat="1" ht="12" customHeight="1" x14ac:dyDescent="0.2">
      <c r="A3" s="150" t="s">
        <v>93</v>
      </c>
      <c r="B3" s="315">
        <v>11</v>
      </c>
      <c r="C3" s="79"/>
      <c r="D3" s="80"/>
      <c r="G3" s="79"/>
      <c r="H3" s="79"/>
      <c r="I3" s="79"/>
      <c r="J3" s="79"/>
      <c r="K3" s="79"/>
    </row>
    <row r="4" spans="1:15" s="54" customFormat="1" ht="12" customHeight="1" x14ac:dyDescent="0.2">
      <c r="A4" s="150" t="s">
        <v>94</v>
      </c>
      <c r="B4" s="315">
        <v>19</v>
      </c>
      <c r="C4" s="79"/>
      <c r="D4" s="80"/>
      <c r="E4" s="80"/>
      <c r="G4" s="79"/>
      <c r="H4" s="79"/>
      <c r="I4" s="79"/>
      <c r="J4" s="79"/>
      <c r="K4" s="79"/>
    </row>
    <row r="5" spans="1:15" s="54" customFormat="1" ht="12" customHeight="1" x14ac:dyDescent="0.2">
      <c r="A5" s="150" t="s">
        <v>92</v>
      </c>
      <c r="B5" s="315">
        <v>1637</v>
      </c>
      <c r="C5" s="79"/>
      <c r="D5" s="80"/>
      <c r="E5" s="80"/>
      <c r="G5" s="79"/>
      <c r="H5" s="79"/>
      <c r="I5" s="79"/>
      <c r="J5" s="79"/>
      <c r="K5" s="79"/>
    </row>
    <row r="6" spans="1:15" s="54" customFormat="1" ht="12" customHeight="1" x14ac:dyDescent="0.2">
      <c r="A6" s="118" t="s">
        <v>17</v>
      </c>
      <c r="B6" s="316">
        <v>1667</v>
      </c>
      <c r="C6" s="79"/>
      <c r="D6" s="80"/>
      <c r="E6" s="80"/>
      <c r="G6" s="79"/>
      <c r="H6" s="79"/>
      <c r="I6" s="79"/>
      <c r="J6" s="79"/>
      <c r="K6" s="79"/>
    </row>
    <row r="7" spans="1:15" s="54" customFormat="1" ht="12" customHeight="1" x14ac:dyDescent="0.15">
      <c r="A7" s="163"/>
      <c r="B7" s="146" t="s">
        <v>108</v>
      </c>
      <c r="C7" s="79"/>
      <c r="D7" s="80"/>
      <c r="E7" s="80"/>
      <c r="G7" s="79"/>
      <c r="H7" s="79"/>
      <c r="I7" s="79"/>
      <c r="J7" s="79"/>
      <c r="K7" s="79"/>
    </row>
    <row r="8" spans="1:15" s="54" customFormat="1" ht="16.5" customHeight="1" x14ac:dyDescent="0.2">
      <c r="A8" s="111"/>
      <c r="B8" s="79"/>
      <c r="C8" s="79"/>
      <c r="D8" s="111"/>
      <c r="E8" s="79"/>
      <c r="F8" s="79"/>
      <c r="G8" s="79"/>
      <c r="H8" s="79"/>
      <c r="I8" s="79"/>
      <c r="J8" s="79"/>
      <c r="K8" s="79"/>
    </row>
    <row r="9" spans="1:15" s="54" customFormat="1" ht="12" customHeight="1" x14ac:dyDescent="0.2">
      <c r="A9" s="68"/>
      <c r="B9" s="79"/>
      <c r="C9" s="79"/>
      <c r="D9" s="68"/>
      <c r="E9" s="79"/>
      <c r="F9" s="79"/>
      <c r="G9" s="79"/>
      <c r="H9" s="79"/>
      <c r="I9" s="80"/>
      <c r="J9" s="79"/>
      <c r="K9" s="79"/>
    </row>
    <row r="10" spans="1:15" s="76" customFormat="1" ht="18" customHeight="1" x14ac:dyDescent="0.2">
      <c r="A10" s="74"/>
      <c r="B10" s="74"/>
      <c r="C10" s="112"/>
      <c r="D10" s="119"/>
      <c r="E10" s="119"/>
      <c r="F10" s="120"/>
      <c r="G10" s="120"/>
      <c r="H10" s="121"/>
      <c r="I10" s="122"/>
      <c r="J10" s="65"/>
      <c r="K10" s="78"/>
      <c r="L10" s="78"/>
    </row>
    <row r="11" spans="1:15" s="76" customFormat="1" ht="11.25" customHeight="1" x14ac:dyDescent="0.2">
      <c r="A11" s="65"/>
      <c r="B11" s="113"/>
      <c r="C11" s="64"/>
      <c r="D11" s="236"/>
      <c r="E11" s="123"/>
      <c r="F11" s="124"/>
      <c r="G11" s="69"/>
      <c r="H11" s="22"/>
      <c r="I11" s="125"/>
      <c r="J11" s="44"/>
      <c r="K11" s="30"/>
      <c r="L11" s="24"/>
    </row>
    <row r="12" spans="1:15" s="76" customFormat="1" ht="11.25" customHeight="1" x14ac:dyDescent="0.2">
      <c r="A12" s="65"/>
      <c r="B12" s="113"/>
      <c r="C12" s="64"/>
      <c r="D12" s="236"/>
      <c r="E12" s="123"/>
      <c r="F12" s="124"/>
      <c r="G12" s="69"/>
      <c r="H12" s="22"/>
      <c r="I12" s="125"/>
      <c r="J12" s="44"/>
      <c r="K12" s="30"/>
      <c r="L12" s="24"/>
    </row>
    <row r="13" spans="1:15" s="66" customFormat="1" ht="11.25" customHeight="1" x14ac:dyDescent="0.2">
      <c r="A13" s="65"/>
      <c r="B13" s="78"/>
      <c r="C13" s="64"/>
      <c r="D13" s="236"/>
      <c r="E13" s="126"/>
      <c r="F13" s="124"/>
      <c r="G13" s="69"/>
      <c r="H13" s="127"/>
      <c r="I13" s="125"/>
      <c r="J13" s="95"/>
      <c r="K13" s="95"/>
    </row>
    <row r="14" spans="1:15" s="66" customFormat="1" ht="11.25" customHeight="1" x14ac:dyDescent="0.2">
      <c r="A14" s="65"/>
      <c r="B14" s="67"/>
      <c r="C14" s="64"/>
      <c r="D14" s="236"/>
      <c r="E14" s="70"/>
      <c r="F14" s="124"/>
      <c r="G14" s="69"/>
      <c r="H14" s="127"/>
      <c r="I14" s="125"/>
    </row>
    <row r="15" spans="1:15" s="66" customFormat="1" ht="11.25" customHeight="1" x14ac:dyDescent="0.2">
      <c r="A15" s="78"/>
      <c r="B15" s="67"/>
      <c r="C15" s="64"/>
      <c r="D15" s="236"/>
      <c r="E15" s="70"/>
      <c r="F15" s="124"/>
      <c r="G15" s="69"/>
      <c r="H15" s="127"/>
      <c r="I15" s="125"/>
      <c r="J15" s="65"/>
      <c r="K15" s="65"/>
      <c r="L15" s="63"/>
      <c r="M15" s="102"/>
      <c r="N15" s="78"/>
      <c r="O15" s="78"/>
    </row>
    <row r="16" spans="1:15" ht="11.25" customHeight="1" x14ac:dyDescent="0.2">
      <c r="A16" s="114"/>
      <c r="B16" s="113"/>
      <c r="C16" s="35"/>
      <c r="D16" s="236"/>
      <c r="E16" s="123"/>
      <c r="F16" s="128"/>
      <c r="G16" s="60"/>
      <c r="H16" s="22"/>
      <c r="I16" s="129"/>
      <c r="J16" s="3"/>
      <c r="K16" s="100"/>
      <c r="L16" s="31"/>
      <c r="M16" s="31"/>
      <c r="N16" s="3"/>
      <c r="O16" s="3"/>
    </row>
    <row r="17" spans="1:15" ht="11.25" customHeight="1" x14ac:dyDescent="0.2">
      <c r="A17" s="114"/>
      <c r="B17" s="67"/>
      <c r="C17" s="3"/>
      <c r="D17" s="236"/>
      <c r="E17" s="70"/>
      <c r="F17" s="130"/>
      <c r="G17" s="55"/>
      <c r="H17" s="55"/>
      <c r="I17" s="131"/>
      <c r="J17" s="50"/>
      <c r="K17" s="50"/>
    </row>
    <row r="18" spans="1:15" ht="11.25" customHeight="1" x14ac:dyDescent="0.2">
      <c r="A18" s="78"/>
      <c r="B18" s="65"/>
      <c r="C18" s="3"/>
      <c r="D18" s="236"/>
      <c r="E18" s="74"/>
      <c r="F18" s="130"/>
      <c r="G18" s="55"/>
      <c r="H18" s="55"/>
      <c r="I18" s="131"/>
      <c r="J18" s="94"/>
      <c r="K18" s="78"/>
      <c r="L18" s="65"/>
      <c r="M18" s="65"/>
      <c r="N18" s="65"/>
      <c r="O18" s="65"/>
    </row>
    <row r="19" spans="1:15" s="90" customFormat="1" ht="11.25" customHeight="1" x14ac:dyDescent="0.2">
      <c r="A19" s="115"/>
      <c r="B19" s="115"/>
      <c r="C19" s="115"/>
      <c r="D19" s="236"/>
      <c r="E19" s="123"/>
      <c r="F19" s="124"/>
      <c r="G19" s="69"/>
      <c r="H19" s="22"/>
      <c r="I19" s="125"/>
      <c r="J19" s="74"/>
      <c r="K19" s="74"/>
      <c r="L19" s="74"/>
      <c r="M19" s="74"/>
      <c r="N19" s="74"/>
      <c r="O19" s="74"/>
    </row>
    <row r="20" spans="1:15" ht="11.25" customHeight="1" x14ac:dyDescent="0.2">
      <c r="A20" s="116"/>
      <c r="B20" s="116"/>
      <c r="C20" s="116"/>
      <c r="D20" s="236"/>
      <c r="E20" s="123"/>
      <c r="F20" s="124"/>
      <c r="G20" s="69"/>
      <c r="H20" s="22"/>
      <c r="I20" s="125"/>
      <c r="J20" s="88"/>
      <c r="K20" s="88"/>
      <c r="L20" s="88"/>
      <c r="M20" s="88"/>
      <c r="N20" s="88"/>
      <c r="O20" s="88"/>
    </row>
    <row r="21" spans="1:15" ht="11.25" customHeight="1" x14ac:dyDescent="0.2">
      <c r="A21" s="116"/>
      <c r="B21" s="116"/>
      <c r="C21" s="116"/>
      <c r="D21" s="236"/>
      <c r="E21" s="126"/>
      <c r="F21" s="124"/>
      <c r="G21" s="69"/>
      <c r="H21" s="127"/>
      <c r="I21" s="125"/>
      <c r="J21" s="87"/>
      <c r="K21" s="87"/>
      <c r="L21" s="85"/>
      <c r="M21" s="85"/>
      <c r="N21" s="85"/>
      <c r="O21" s="85"/>
    </row>
    <row r="22" spans="1:15" ht="11.25" customHeight="1" x14ac:dyDescent="0.2">
      <c r="A22" s="116"/>
      <c r="B22" s="116"/>
      <c r="C22" s="116"/>
      <c r="D22" s="236"/>
      <c r="E22" s="70"/>
      <c r="F22" s="124"/>
      <c r="G22" s="69"/>
      <c r="H22" s="127"/>
      <c r="I22" s="125"/>
      <c r="J22" s="85"/>
      <c r="K22" s="85"/>
      <c r="L22" s="85"/>
      <c r="M22" s="85"/>
      <c r="N22" s="85"/>
      <c r="O22" s="85"/>
    </row>
    <row r="23" spans="1:15" ht="11.25" customHeight="1" x14ac:dyDescent="0.2">
      <c r="A23" s="116"/>
      <c r="B23" s="116"/>
      <c r="C23" s="116"/>
      <c r="D23" s="237"/>
      <c r="E23" s="70"/>
      <c r="F23" s="124"/>
      <c r="G23" s="69"/>
      <c r="H23" s="127"/>
      <c r="I23" s="125"/>
      <c r="J23" s="85"/>
      <c r="K23" s="85"/>
      <c r="L23" s="85"/>
      <c r="M23" s="85"/>
      <c r="N23" s="85"/>
      <c r="O23" s="85"/>
    </row>
    <row r="24" spans="1:15" ht="11.25" customHeight="1" x14ac:dyDescent="0.2">
      <c r="A24" s="116"/>
      <c r="B24" s="116"/>
      <c r="C24" s="116"/>
      <c r="D24" s="237"/>
      <c r="E24" s="123"/>
      <c r="F24" s="128"/>
      <c r="G24" s="60"/>
      <c r="H24" s="22"/>
      <c r="I24" s="129"/>
      <c r="O24" s="84"/>
    </row>
    <row r="25" spans="1:15" ht="11.25" customHeight="1" x14ac:dyDescent="0.2">
      <c r="A25" s="116"/>
      <c r="B25" s="116"/>
      <c r="C25" s="116"/>
      <c r="D25" s="237"/>
      <c r="E25" s="70"/>
      <c r="F25" s="130"/>
      <c r="G25" s="55"/>
      <c r="H25" s="55"/>
      <c r="I25" s="131"/>
    </row>
    <row r="26" spans="1:15" ht="11.25" customHeight="1" x14ac:dyDescent="0.2">
      <c r="A26" s="116"/>
      <c r="B26" s="116"/>
      <c r="C26" s="116"/>
      <c r="D26" s="237"/>
      <c r="E26" s="74"/>
      <c r="F26" s="130"/>
      <c r="G26" s="55"/>
      <c r="H26" s="55"/>
      <c r="I26" s="131"/>
    </row>
    <row r="27" spans="1:15" ht="11.25" customHeight="1" x14ac:dyDescent="0.2">
      <c r="A27" s="116"/>
      <c r="B27" s="116"/>
      <c r="C27" s="116"/>
      <c r="D27" s="237"/>
      <c r="E27" s="123"/>
      <c r="F27" s="124"/>
      <c r="G27" s="69"/>
      <c r="H27" s="22"/>
      <c r="I27" s="125"/>
    </row>
    <row r="28" spans="1:15" ht="11.25" customHeight="1" x14ac:dyDescent="0.2">
      <c r="A28" s="116"/>
      <c r="B28" s="116"/>
      <c r="C28" s="116"/>
      <c r="D28" s="237"/>
      <c r="E28" s="123"/>
      <c r="F28" s="124"/>
      <c r="G28" s="69"/>
      <c r="H28" s="22"/>
      <c r="I28" s="125"/>
    </row>
    <row r="29" spans="1:15" ht="11.25" customHeight="1" x14ac:dyDescent="0.2">
      <c r="A29" s="117"/>
      <c r="B29" s="117"/>
      <c r="C29" s="117"/>
      <c r="D29" s="237"/>
      <c r="E29" s="126"/>
      <c r="F29" s="124"/>
      <c r="G29" s="69"/>
      <c r="H29" s="127"/>
      <c r="I29" s="125"/>
    </row>
    <row r="30" spans="1:15" ht="11.25" customHeight="1" x14ac:dyDescent="0.2">
      <c r="A30" s="117"/>
      <c r="B30" s="117"/>
      <c r="C30" s="117"/>
      <c r="D30" s="237"/>
      <c r="E30" s="70"/>
      <c r="F30" s="124"/>
      <c r="G30" s="69"/>
      <c r="H30" s="127"/>
      <c r="I30" s="125"/>
    </row>
    <row r="31" spans="1:15" ht="11.25" customHeight="1" x14ac:dyDescent="0.2">
      <c r="A31" s="117"/>
      <c r="B31" s="117"/>
      <c r="C31" s="117"/>
      <c r="D31" s="132"/>
      <c r="E31" s="133"/>
      <c r="F31" s="134"/>
      <c r="G31" s="135"/>
      <c r="H31" s="135"/>
      <c r="I31" s="136"/>
    </row>
    <row r="32" spans="1:15" ht="12" customHeight="1" x14ac:dyDescent="0.15">
      <c r="A32" s="117"/>
      <c r="B32" s="117"/>
      <c r="C32" s="117"/>
      <c r="D32" s="117"/>
      <c r="E32" s="117"/>
      <c r="F32" s="117"/>
      <c r="G32" s="117"/>
      <c r="H32" s="117"/>
      <c r="I32" s="137"/>
    </row>
    <row r="33" spans="1:3" ht="12.75" customHeight="1" x14ac:dyDescent="0.2">
      <c r="A33" s="117"/>
      <c r="B33" s="117"/>
      <c r="C33" s="117"/>
    </row>
  </sheetData>
  <mergeCells count="2">
    <mergeCell ref="D11:D22"/>
    <mergeCell ref="D23:D30"/>
  </mergeCells>
  <phoneticPr fontId="3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"/>
  <sheetViews>
    <sheetView showGridLines="0" zoomScale="115" zoomScaleNormal="115" workbookViewId="0">
      <selection activeCell="O6" sqref="O6"/>
    </sheetView>
  </sheetViews>
  <sheetFormatPr defaultColWidth="2.88671875" defaultRowHeight="12.75" customHeight="1" x14ac:dyDescent="0.2"/>
  <cols>
    <col min="1" max="1" width="9.44140625" style="49" customWidth="1"/>
    <col min="2" max="2" width="7.33203125" style="49" customWidth="1"/>
    <col min="3" max="3" width="3.109375" style="49" customWidth="1"/>
    <col min="4" max="4" width="4.33203125" style="49" customWidth="1"/>
    <col min="5" max="5" width="3.109375" style="49" customWidth="1"/>
    <col min="6" max="8" width="5.109375" style="49" customWidth="1"/>
    <col min="9" max="9" width="3.77734375" style="49" customWidth="1"/>
    <col min="10" max="10" width="4.77734375" style="49" customWidth="1"/>
    <col min="11" max="11" width="4.6640625" style="49" customWidth="1"/>
    <col min="12" max="12" width="4.77734375" style="49" customWidth="1"/>
    <col min="13" max="13" width="5.109375" style="49" customWidth="1"/>
    <col min="14" max="14" width="4.44140625" style="49" customWidth="1"/>
    <col min="15" max="15" width="3.77734375" style="49" customWidth="1"/>
    <col min="16" max="16" width="4" style="49" customWidth="1"/>
    <col min="17" max="17" width="4.88671875" style="49" customWidth="1"/>
    <col min="18" max="18" width="4.33203125" style="49" customWidth="1"/>
    <col min="19" max="21" width="2.88671875" style="49" customWidth="1"/>
    <col min="22" max="22" width="7.88671875" style="49" customWidth="1"/>
    <col min="23" max="27" width="6.33203125" style="49" customWidth="1"/>
    <col min="28" max="16384" width="2.88671875" style="49"/>
  </cols>
  <sheetData>
    <row r="1" spans="1:18" s="81" customFormat="1" ht="17.100000000000001" customHeight="1" x14ac:dyDescent="0.2">
      <c r="A1" s="83" t="s">
        <v>89</v>
      </c>
      <c r="B1" s="83"/>
      <c r="C1" s="83"/>
      <c r="D1" s="83"/>
      <c r="E1" s="83"/>
      <c r="F1" s="83"/>
      <c r="G1" s="83"/>
      <c r="H1" s="82"/>
      <c r="I1" s="82"/>
      <c r="J1" s="82"/>
      <c r="K1" s="82"/>
      <c r="L1" s="82"/>
      <c r="M1" s="82"/>
      <c r="N1" s="82"/>
    </row>
    <row r="2" spans="1:18" s="54" customFormat="1" ht="12" customHeight="1" x14ac:dyDescent="0.2">
      <c r="B2" s="79"/>
      <c r="C2" s="79"/>
      <c r="D2" s="79"/>
      <c r="E2" s="79"/>
      <c r="F2" s="79"/>
      <c r="G2" s="80"/>
      <c r="H2" s="80" t="s">
        <v>117</v>
      </c>
      <c r="J2" s="79"/>
      <c r="K2" s="79"/>
      <c r="L2" s="79"/>
      <c r="M2" s="79"/>
      <c r="N2" s="79"/>
    </row>
    <row r="3" spans="1:18" s="76" customFormat="1" ht="17.100000000000001" customHeight="1" x14ac:dyDescent="0.2">
      <c r="A3" s="241"/>
      <c r="B3" s="243" t="s">
        <v>88</v>
      </c>
      <c r="C3" s="245" t="s">
        <v>87</v>
      </c>
      <c r="D3" s="245" t="s">
        <v>86</v>
      </c>
      <c r="E3" s="247" t="s">
        <v>85</v>
      </c>
      <c r="F3" s="238" t="s">
        <v>84</v>
      </c>
      <c r="G3" s="239"/>
      <c r="H3" s="240"/>
      <c r="I3" s="63"/>
      <c r="J3" s="63"/>
      <c r="K3" s="63"/>
      <c r="L3" s="63"/>
      <c r="M3" s="65"/>
      <c r="N3" s="78"/>
      <c r="O3" s="78"/>
    </row>
    <row r="4" spans="1:18" s="76" customFormat="1" ht="17.100000000000001" customHeight="1" x14ac:dyDescent="0.2">
      <c r="A4" s="242"/>
      <c r="B4" s="244"/>
      <c r="C4" s="246"/>
      <c r="D4" s="246"/>
      <c r="E4" s="246"/>
      <c r="F4" s="42" t="s">
        <v>100</v>
      </c>
      <c r="G4" s="42" t="s">
        <v>101</v>
      </c>
      <c r="H4" s="118" t="s">
        <v>17</v>
      </c>
      <c r="I4" s="63"/>
      <c r="J4" s="45"/>
      <c r="K4" s="45"/>
      <c r="L4" s="45"/>
      <c r="M4" s="65"/>
      <c r="N4" s="65"/>
      <c r="O4" s="65"/>
    </row>
    <row r="5" spans="1:18" s="76" customFormat="1" ht="27.75" customHeight="1" x14ac:dyDescent="0.2">
      <c r="A5" s="52" t="s">
        <v>83</v>
      </c>
      <c r="B5" s="101" t="s">
        <v>98</v>
      </c>
      <c r="C5" s="174">
        <v>194</v>
      </c>
      <c r="D5" s="174">
        <v>1041</v>
      </c>
      <c r="E5" s="175">
        <v>323</v>
      </c>
      <c r="F5" s="176">
        <v>11894</v>
      </c>
      <c r="G5" s="176">
        <v>712</v>
      </c>
      <c r="H5" s="177">
        <v>12606</v>
      </c>
      <c r="I5" s="35"/>
      <c r="J5" s="35"/>
      <c r="K5" s="35"/>
      <c r="L5" s="35"/>
      <c r="M5" s="44"/>
      <c r="N5" s="30"/>
      <c r="O5" s="24"/>
    </row>
    <row r="6" spans="1:18" s="76" customFormat="1" ht="27.75" customHeight="1" x14ac:dyDescent="0.2">
      <c r="A6" s="52" t="s">
        <v>83</v>
      </c>
      <c r="B6" s="101" t="s">
        <v>121</v>
      </c>
      <c r="C6" s="174">
        <v>148</v>
      </c>
      <c r="D6" s="174">
        <v>258</v>
      </c>
      <c r="E6" s="175">
        <v>212</v>
      </c>
      <c r="F6" s="176">
        <v>13472</v>
      </c>
      <c r="G6" s="176">
        <v>2707</v>
      </c>
      <c r="H6" s="177">
        <v>16179</v>
      </c>
      <c r="I6" s="35"/>
      <c r="J6" s="35"/>
      <c r="K6" s="35"/>
      <c r="L6" s="35"/>
      <c r="M6" s="44"/>
      <c r="N6" s="30"/>
      <c r="O6" s="24"/>
    </row>
    <row r="7" spans="1:18" s="66" customFormat="1" ht="27.75" customHeight="1" x14ac:dyDescent="0.2">
      <c r="A7" s="105" t="s">
        <v>82</v>
      </c>
      <c r="B7" s="98" t="s">
        <v>121</v>
      </c>
      <c r="C7" s="174">
        <v>105</v>
      </c>
      <c r="D7" s="174">
        <v>552</v>
      </c>
      <c r="E7" s="174">
        <v>179</v>
      </c>
      <c r="F7" s="176">
        <v>10025</v>
      </c>
      <c r="G7" s="176">
        <v>1171</v>
      </c>
      <c r="H7" s="177">
        <v>11196</v>
      </c>
      <c r="I7" s="62"/>
      <c r="J7" s="62"/>
      <c r="K7" s="62"/>
      <c r="L7" s="62"/>
      <c r="M7" s="95"/>
      <c r="N7" s="95"/>
    </row>
    <row r="8" spans="1:18" s="66" customFormat="1" ht="27.75" customHeight="1" x14ac:dyDescent="0.2">
      <c r="A8" s="105" t="s">
        <v>118</v>
      </c>
      <c r="B8" s="98" t="s">
        <v>119</v>
      </c>
      <c r="C8" s="174">
        <v>41</v>
      </c>
      <c r="D8" s="174">
        <v>344</v>
      </c>
      <c r="E8" s="174">
        <v>216</v>
      </c>
      <c r="F8" s="176">
        <v>18340</v>
      </c>
      <c r="G8" s="176">
        <v>1857</v>
      </c>
      <c r="H8" s="177">
        <v>20197</v>
      </c>
      <c r="I8" s="107"/>
      <c r="J8" s="31"/>
      <c r="K8" s="31"/>
      <c r="L8" s="106"/>
    </row>
    <row r="9" spans="1:18" s="66" customFormat="1" ht="27.75" customHeight="1" x14ac:dyDescent="0.2">
      <c r="A9" s="99" t="s">
        <v>81</v>
      </c>
      <c r="B9" s="101" t="s">
        <v>99</v>
      </c>
      <c r="C9" s="174" t="s">
        <v>125</v>
      </c>
      <c r="D9" s="174" t="s">
        <v>125</v>
      </c>
      <c r="E9" s="174" t="s">
        <v>125</v>
      </c>
      <c r="F9" s="176">
        <v>7462</v>
      </c>
      <c r="G9" s="176">
        <v>372</v>
      </c>
      <c r="H9" s="178">
        <v>7834</v>
      </c>
      <c r="I9" s="65"/>
      <c r="J9" s="104"/>
      <c r="K9" s="31"/>
      <c r="L9" s="103"/>
      <c r="M9" s="65"/>
      <c r="N9" s="65"/>
      <c r="O9" s="63"/>
      <c r="P9" s="102"/>
      <c r="Q9" s="78"/>
      <c r="R9" s="78"/>
    </row>
    <row r="10" spans="1:18" ht="27.75" customHeight="1" x14ac:dyDescent="0.2">
      <c r="A10" s="99" t="s">
        <v>80</v>
      </c>
      <c r="B10" s="98" t="s">
        <v>79</v>
      </c>
      <c r="C10" s="175">
        <v>7</v>
      </c>
      <c r="D10" s="175">
        <v>85</v>
      </c>
      <c r="E10" s="175">
        <v>147</v>
      </c>
      <c r="F10" s="175">
        <v>11169</v>
      </c>
      <c r="G10" s="175">
        <v>1203</v>
      </c>
      <c r="H10" s="178">
        <v>12372</v>
      </c>
      <c r="I10" s="63"/>
      <c r="J10" s="63"/>
      <c r="K10" s="31"/>
      <c r="L10" s="100"/>
      <c r="M10" s="3"/>
      <c r="N10" s="100"/>
      <c r="O10" s="31"/>
      <c r="P10" s="31"/>
      <c r="Q10" s="3"/>
      <c r="R10" s="3"/>
    </row>
    <row r="11" spans="1:18" ht="27.75" customHeight="1" x14ac:dyDescent="0.2">
      <c r="A11" s="105" t="s">
        <v>120</v>
      </c>
      <c r="B11" s="98" t="s">
        <v>122</v>
      </c>
      <c r="C11" s="175">
        <v>79</v>
      </c>
      <c r="D11" s="175">
        <v>338</v>
      </c>
      <c r="E11" s="175">
        <v>130</v>
      </c>
      <c r="F11" s="175">
        <v>6864</v>
      </c>
      <c r="G11" s="174">
        <v>418</v>
      </c>
      <c r="H11" s="178">
        <v>7282</v>
      </c>
      <c r="I11" s="97"/>
      <c r="J11" s="50"/>
      <c r="K11" s="50"/>
      <c r="L11" s="50"/>
      <c r="M11" s="50"/>
      <c r="N11" s="50"/>
    </row>
    <row r="12" spans="1:18" ht="27.75" customHeight="1" x14ac:dyDescent="0.2">
      <c r="A12" s="96" t="s">
        <v>124</v>
      </c>
      <c r="B12" s="96" t="s">
        <v>123</v>
      </c>
      <c r="C12" s="179">
        <v>96</v>
      </c>
      <c r="D12" s="179">
        <v>128</v>
      </c>
      <c r="E12" s="179">
        <v>104</v>
      </c>
      <c r="F12" s="179">
        <v>6449</v>
      </c>
      <c r="G12" s="179">
        <v>377</v>
      </c>
      <c r="H12" s="180">
        <v>6826</v>
      </c>
      <c r="I12" s="95"/>
      <c r="J12" s="65"/>
      <c r="K12" s="78"/>
      <c r="L12" s="78"/>
      <c r="M12" s="94"/>
      <c r="N12" s="78"/>
      <c r="O12" s="65"/>
      <c r="P12" s="65"/>
      <c r="Q12" s="65"/>
      <c r="R12" s="65"/>
    </row>
    <row r="13" spans="1:18" s="90" customFormat="1" ht="12" customHeight="1" x14ac:dyDescent="0.15">
      <c r="A13" s="93"/>
      <c r="B13" s="93"/>
      <c r="C13" s="93"/>
      <c r="D13" s="93"/>
      <c r="E13" s="93"/>
      <c r="F13" s="93"/>
      <c r="G13" s="93"/>
      <c r="H13" s="51" t="s">
        <v>78</v>
      </c>
      <c r="I13" s="92"/>
      <c r="J13" s="91"/>
      <c r="K13" s="91"/>
      <c r="L13" s="91"/>
      <c r="M13" s="74"/>
      <c r="N13" s="74"/>
      <c r="O13" s="74"/>
      <c r="P13" s="74"/>
      <c r="Q13" s="74"/>
      <c r="R13" s="74"/>
    </row>
    <row r="14" spans="1:18" ht="12.75" customHeight="1" x14ac:dyDescent="0.2">
      <c r="A14" s="50"/>
      <c r="B14" s="50"/>
      <c r="C14" s="50"/>
      <c r="D14" s="50"/>
      <c r="E14" s="50"/>
      <c r="F14" s="50"/>
      <c r="G14" s="50"/>
      <c r="H14" s="50"/>
      <c r="I14" s="89"/>
      <c r="J14" s="88"/>
      <c r="K14" s="88"/>
      <c r="L14" s="88"/>
      <c r="M14" s="88"/>
      <c r="N14" s="88"/>
      <c r="O14" s="88"/>
      <c r="P14" s="88"/>
      <c r="Q14" s="88"/>
      <c r="R14" s="88"/>
    </row>
    <row r="15" spans="1:18" ht="12.75" customHeight="1" x14ac:dyDescent="0.2">
      <c r="A15" s="50"/>
      <c r="B15" s="50"/>
      <c r="C15" s="50"/>
      <c r="D15" s="50"/>
      <c r="E15" s="50"/>
      <c r="F15" s="50"/>
      <c r="G15" s="50"/>
      <c r="H15" s="50"/>
      <c r="I15" s="65"/>
      <c r="J15" s="87"/>
      <c r="K15" s="87"/>
      <c r="L15" s="87"/>
      <c r="M15" s="87"/>
      <c r="N15" s="87"/>
      <c r="O15" s="85"/>
      <c r="P15" s="85"/>
      <c r="Q15" s="85"/>
      <c r="R15" s="85"/>
    </row>
    <row r="16" spans="1:18" ht="12.75" customHeight="1" x14ac:dyDescent="0.2">
      <c r="A16" s="50"/>
      <c r="B16" s="50"/>
      <c r="C16" s="50"/>
      <c r="D16" s="50"/>
      <c r="E16" s="50"/>
      <c r="F16" s="50"/>
      <c r="G16" s="50"/>
      <c r="H16" s="50"/>
      <c r="I16" s="86"/>
      <c r="J16" s="85"/>
      <c r="K16" s="85"/>
      <c r="L16" s="85"/>
      <c r="M16" s="85"/>
      <c r="N16" s="85"/>
      <c r="O16" s="85"/>
      <c r="P16" s="85"/>
      <c r="Q16" s="85"/>
      <c r="R16" s="85"/>
    </row>
    <row r="17" spans="1:18" ht="12.75" customHeight="1" x14ac:dyDescent="0.2">
      <c r="A17" s="50"/>
      <c r="B17" s="50"/>
      <c r="C17" s="50"/>
      <c r="D17" s="50"/>
      <c r="E17" s="50"/>
      <c r="F17" s="50"/>
      <c r="G17" s="50"/>
      <c r="H17" s="50"/>
      <c r="I17" s="86"/>
      <c r="J17" s="85"/>
      <c r="K17" s="85"/>
      <c r="L17" s="85"/>
      <c r="M17" s="85"/>
      <c r="N17" s="85"/>
      <c r="O17" s="85"/>
      <c r="P17" s="85"/>
      <c r="Q17" s="85"/>
      <c r="R17" s="85"/>
    </row>
    <row r="18" spans="1:18" ht="12.75" customHeight="1" x14ac:dyDescent="0.2">
      <c r="A18" s="50"/>
      <c r="B18" s="50"/>
      <c r="C18" s="50"/>
      <c r="D18" s="50"/>
      <c r="E18" s="50"/>
      <c r="F18" s="50"/>
      <c r="G18" s="50"/>
      <c r="H18" s="50"/>
      <c r="R18" s="84"/>
    </row>
    <row r="19" spans="1:18" ht="12.75" customHeight="1" x14ac:dyDescent="0.2">
      <c r="A19" s="50"/>
      <c r="B19" s="50"/>
      <c r="C19" s="50"/>
      <c r="D19" s="50"/>
      <c r="E19" s="50"/>
      <c r="F19" s="50"/>
      <c r="G19" s="50"/>
      <c r="H19" s="50"/>
    </row>
    <row r="20" spans="1:18" ht="12.75" customHeight="1" x14ac:dyDescent="0.2">
      <c r="A20" s="50"/>
      <c r="B20" s="50"/>
      <c r="C20" s="50"/>
      <c r="D20" s="50"/>
      <c r="E20" s="50"/>
      <c r="F20" s="50"/>
      <c r="G20" s="50"/>
      <c r="H20" s="50"/>
    </row>
    <row r="21" spans="1:18" ht="12.75" customHeight="1" x14ac:dyDescent="0.2">
      <c r="A21" s="50"/>
      <c r="B21" s="50"/>
      <c r="C21" s="50"/>
      <c r="D21" s="50"/>
      <c r="E21" s="50"/>
      <c r="F21" s="50"/>
      <c r="G21" s="50"/>
      <c r="H21" s="50"/>
    </row>
    <row r="22" spans="1:18" ht="12.75" customHeight="1" x14ac:dyDescent="0.2">
      <c r="A22" s="50"/>
      <c r="B22" s="50"/>
      <c r="C22" s="50"/>
      <c r="D22" s="50"/>
      <c r="E22" s="50"/>
      <c r="F22" s="50"/>
      <c r="G22" s="50"/>
      <c r="H22" s="50"/>
    </row>
  </sheetData>
  <mergeCells count="6">
    <mergeCell ref="F3:H3"/>
    <mergeCell ref="A3:A4"/>
    <mergeCell ref="B3:B4"/>
    <mergeCell ref="C3:C4"/>
    <mergeCell ref="D3:D4"/>
    <mergeCell ref="E3:E4"/>
  </mergeCells>
  <phoneticPr fontId="3"/>
  <pageMargins left="0.31496062992125984" right="0.31496062992125984" top="0.39370078740157483" bottom="0.39370078740157483" header="0.51181102362204722" footer="0.51181102362204722"/>
  <pageSetup paperSize="15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</vt:lpstr>
      <vt:lpstr>02-1</vt:lpstr>
      <vt:lpstr>02-2</vt:lpstr>
      <vt:lpstr>03</vt:lpstr>
      <vt:lpstr>04</vt:lpstr>
      <vt:lpstr>05</vt:lpstr>
      <vt:lpstr>06</vt:lpstr>
      <vt:lpstr>07-1</vt:lpstr>
      <vt:lpstr>07-2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伴　雄二</cp:lastModifiedBy>
  <cp:lastPrinted>2022-07-04T01:03:59Z</cp:lastPrinted>
  <dcterms:created xsi:type="dcterms:W3CDTF">2010-04-20T04:24:12Z</dcterms:created>
  <dcterms:modified xsi:type="dcterms:W3CDTF">2022-11-15T00:38:03Z</dcterms:modified>
</cp:coreProperties>
</file>