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7.113\12住民自治課\02_広聴広報係\01_広報統計係\③統計\③ひがしうらのすがた\④HP掲載\R4すがたHP用\excelUP用\令和4年度版ひがしうらのすがた_エクセル形式\"/>
    </mc:Choice>
  </mc:AlternateContent>
  <bookViews>
    <workbookView xWindow="252" yWindow="-48" windowWidth="19440" windowHeight="11640" tabRatio="869"/>
  </bookViews>
  <sheets>
    <sheet name="01" sheetId="77" r:id="rId1"/>
    <sheet name="02 " sheetId="88" r:id="rId2"/>
    <sheet name="03" sheetId="79" r:id="rId3"/>
    <sheet name="04" sheetId="80" r:id="rId4"/>
    <sheet name="05" sheetId="81" r:id="rId5"/>
    <sheet name="06-1.2" sheetId="82" r:id="rId6"/>
    <sheet name="07-1.2" sheetId="83" r:id="rId7"/>
    <sheet name="08-1.2" sheetId="85" r:id="rId8"/>
  </sheets>
  <calcPr calcId="152511"/>
</workbook>
</file>

<file path=xl/calcChain.xml><?xml version="1.0" encoding="utf-8"?>
<calcChain xmlns="http://schemas.openxmlformats.org/spreadsheetml/2006/main">
  <c r="K16" i="85" l="1"/>
  <c r="E4" i="85"/>
  <c r="F4" i="82"/>
  <c r="D4" i="82"/>
  <c r="B4" i="82"/>
  <c r="G22" i="81"/>
  <c r="G17" i="81"/>
  <c r="G12" i="81"/>
  <c r="G7" i="81"/>
  <c r="F22" i="81"/>
  <c r="F17" i="81"/>
  <c r="F12" i="81"/>
  <c r="F7" i="81"/>
  <c r="E17" i="81"/>
  <c r="E12" i="81"/>
  <c r="E7" i="81"/>
  <c r="N40" i="88"/>
  <c r="N34" i="88" l="1"/>
  <c r="O33" i="88"/>
  <c r="N33" i="88"/>
  <c r="Q5" i="80"/>
  <c r="R5" i="80"/>
  <c r="Q6" i="80"/>
  <c r="Q7" i="80"/>
  <c r="Q8" i="80"/>
  <c r="Q9" i="80"/>
  <c r="Q10" i="80"/>
  <c r="Q11" i="80"/>
  <c r="Q12" i="80"/>
  <c r="Q13" i="80"/>
  <c r="K15" i="80"/>
  <c r="K19" i="80"/>
  <c r="S5" i="80" s="1"/>
  <c r="F4" i="79"/>
  <c r="D4" i="79"/>
  <c r="B4" i="79"/>
  <c r="O40" i="88"/>
  <c r="O39" i="88"/>
  <c r="N39" i="88"/>
  <c r="N38" i="88"/>
  <c r="N37" i="88"/>
  <c r="N36" i="88"/>
  <c r="N35" i="88"/>
  <c r="J63" i="88"/>
  <c r="J62" i="88"/>
  <c r="O38" i="88" s="1"/>
  <c r="J61" i="88"/>
  <c r="O37" i="88" s="1"/>
  <c r="J60" i="88"/>
  <c r="O36" i="88" s="1"/>
  <c r="J59" i="88"/>
  <c r="O35" i="88" s="1"/>
  <c r="J58" i="88"/>
  <c r="J65" i="88" s="1"/>
  <c r="J57" i="88"/>
  <c r="J53" i="88"/>
  <c r="F6" i="77"/>
  <c r="D6" i="77"/>
  <c r="O34" i="88" l="1"/>
  <c r="J16" i="85"/>
  <c r="I16" i="85"/>
  <c r="H16" i="85"/>
  <c r="F4" i="85"/>
  <c r="D4" i="85"/>
  <c r="C4" i="85"/>
  <c r="B4" i="85"/>
  <c r="R13" i="80"/>
  <c r="R12" i="80"/>
  <c r="R11" i="80"/>
  <c r="R10" i="80"/>
  <c r="R9" i="80"/>
  <c r="R8" i="80"/>
  <c r="R7" i="80"/>
  <c r="R6" i="80"/>
  <c r="K63" i="88"/>
  <c r="K57" i="88"/>
  <c r="P33" i="88" l="1"/>
  <c r="B6" i="77"/>
  <c r="L16" i="85" l="1"/>
  <c r="K26" i="80" l="1"/>
  <c r="K25" i="80"/>
  <c r="K24" i="80"/>
  <c r="K23" i="80"/>
  <c r="K22" i="80"/>
  <c r="K21" i="80"/>
  <c r="K20" i="80"/>
  <c r="P39" i="88"/>
  <c r="K62" i="88"/>
  <c r="P38" i="88" s="1"/>
  <c r="K61" i="88"/>
  <c r="P37" i="88" s="1"/>
  <c r="K60" i="88"/>
  <c r="P36" i="88" s="1"/>
  <c r="K59" i="88"/>
  <c r="P35" i="88" s="1"/>
  <c r="K58" i="88"/>
  <c r="P40" i="88"/>
  <c r="K53" i="88"/>
  <c r="P34" i="88" l="1"/>
  <c r="K65" i="88"/>
  <c r="S6" i="80"/>
  <c r="K27" i="80"/>
  <c r="S12" i="80"/>
  <c r="S11" i="80"/>
  <c r="S10" i="80"/>
  <c r="S9" i="80"/>
  <c r="S8" i="80"/>
  <c r="S7" i="80"/>
  <c r="S13" i="80" l="1"/>
</calcChain>
</file>

<file path=xl/sharedStrings.xml><?xml version="1.0" encoding="utf-8"?>
<sst xmlns="http://schemas.openxmlformats.org/spreadsheetml/2006/main" count="270" uniqueCount="138">
  <si>
    <t>単位：千円</t>
    <phoneticPr fontId="2"/>
  </si>
  <si>
    <t>対前年度増減率（％）</t>
    <rPh sb="0" eb="1">
      <t>タイ</t>
    </rPh>
    <rPh sb="1" eb="4">
      <t>ゼンネンド</t>
    </rPh>
    <rPh sb="4" eb="6">
      <t>ゾウゲン</t>
    </rPh>
    <rPh sb="6" eb="7">
      <t>リツ</t>
    </rPh>
    <phoneticPr fontId="2"/>
  </si>
  <si>
    <t>経常収支
比率（％）</t>
    <rPh sb="0" eb="2">
      <t>ケイジョウ</t>
    </rPh>
    <rPh sb="2" eb="4">
      <t>シュウシ</t>
    </rPh>
    <rPh sb="5" eb="7">
      <t>ヒリツ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</si>
  <si>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</si>
  <si>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</si>
  <si>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</si>
  <si>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</si>
  <si>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国庫支出金</t>
    <rPh sb="0" eb="2">
      <t>コッコ</t>
    </rPh>
    <rPh sb="2" eb="5">
      <t>シシュツキン</t>
    </rPh>
    <phoneticPr fontId="2"/>
  </si>
  <si>
    <t>県支出金</t>
    <rPh sb="0" eb="1">
      <t>ケン</t>
    </rPh>
    <rPh sb="1" eb="4">
      <t>シシュツキン</t>
    </rPh>
    <phoneticPr fontId="2"/>
  </si>
  <si>
    <t>財産収入</t>
    <rPh sb="0" eb="2">
      <t>ザイサン</t>
    </rPh>
    <rPh sb="2" eb="4">
      <t>シュウニュウ</t>
    </rPh>
    <phoneticPr fontId="2"/>
  </si>
  <si>
    <t>寄附金</t>
    <rPh sb="0" eb="3">
      <t>キフキン</t>
    </rPh>
    <phoneticPr fontId="2"/>
  </si>
  <si>
    <t>繰入金</t>
    <rPh sb="0" eb="2">
      <t>クリイレ</t>
    </rPh>
    <rPh sb="2" eb="3">
      <t>キン</t>
    </rPh>
    <phoneticPr fontId="2"/>
  </si>
  <si>
    <t>繰越金</t>
    <rPh sb="0" eb="2">
      <t>クリコシ</t>
    </rPh>
    <rPh sb="2" eb="3">
      <t>キン</t>
    </rPh>
    <phoneticPr fontId="2"/>
  </si>
  <si>
    <t>諸収入</t>
    <rPh sb="0" eb="1">
      <t>ショ</t>
    </rPh>
    <rPh sb="1" eb="3">
      <t>シュウニュウ</t>
    </rPh>
    <phoneticPr fontId="2"/>
  </si>
  <si>
    <t>町債</t>
    <rPh sb="0" eb="1">
      <t>チョウ</t>
    </rPh>
    <rPh sb="1" eb="2">
      <t>サイ</t>
    </rPh>
    <phoneticPr fontId="2"/>
  </si>
  <si>
    <t>地方消費税交付金</t>
    <rPh sb="0" eb="2">
      <t>チホウ</t>
    </rPh>
    <rPh sb="2" eb="4">
      <t>ショウヒ</t>
    </rPh>
    <rPh sb="4" eb="5">
      <t>ゼイ</t>
    </rPh>
    <rPh sb="5" eb="8">
      <t>コウフキン</t>
    </rPh>
    <phoneticPr fontId="2"/>
  </si>
  <si>
    <t>資料：財政課</t>
    <rPh sb="0" eb="2">
      <t>シリョウ</t>
    </rPh>
    <rPh sb="3" eb="5">
      <t>ザイセイ</t>
    </rPh>
    <rPh sb="5" eb="6">
      <t>カ</t>
    </rPh>
    <phoneticPr fontId="2"/>
  </si>
  <si>
    <t>歳出合計</t>
    <rPh sb="0" eb="2">
      <t>サイシュツ</t>
    </rPh>
    <rPh sb="2" eb="4">
      <t>ゴウケイ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</si>
  <si>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</si>
  <si>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</si>
  <si>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</si>
  <si>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</si>
  <si>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</si>
  <si>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</si>
  <si>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</si>
  <si>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</si>
  <si>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</si>
  <si>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</si>
  <si>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</si>
  <si>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1">
      <t>コウ</t>
    </rPh>
    <rPh sb="1" eb="2">
      <t>サイ</t>
    </rPh>
    <rPh sb="2" eb="3">
      <t>ヒ</t>
    </rPh>
    <phoneticPr fontId="2"/>
  </si>
  <si>
    <t>諸支出金</t>
    <rPh sb="0" eb="1">
      <t>ショ</t>
    </rPh>
    <rPh sb="1" eb="4">
      <t>シシュツキン</t>
    </rPh>
    <phoneticPr fontId="2"/>
  </si>
  <si>
    <t>公債費</t>
    <rPh sb="0" eb="2">
      <t>コウサイ</t>
    </rPh>
    <rPh sb="2" eb="3">
      <t>ヒ</t>
    </rPh>
    <phoneticPr fontId="2"/>
  </si>
  <si>
    <t>単位：千円・構成比％</t>
    <rPh sb="0" eb="2">
      <t>タンイ</t>
    </rPh>
    <rPh sb="3" eb="5">
      <t>センエン</t>
    </rPh>
    <rPh sb="6" eb="9">
      <t>コウセイヒ</t>
    </rPh>
    <phoneticPr fontId="2"/>
  </si>
  <si>
    <t>歳入合計</t>
    <rPh sb="0" eb="2">
      <t>サイニュウ</t>
    </rPh>
    <rPh sb="2" eb="4">
      <t>ゴウケイ</t>
    </rPh>
    <phoneticPr fontId="2"/>
  </si>
  <si>
    <t>町税</t>
    <rPh sb="0" eb="2">
      <t>チョウゼイ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</si>
  <si>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</si>
  <si>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</si>
  <si>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</si>
  <si>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</si>
  <si>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2"/>
  </si>
  <si>
    <t>特別・企業会計歳入歳出決算額</t>
    <rPh sb="0" eb="2">
      <t>トクベツ</t>
    </rPh>
    <rPh sb="3" eb="5">
      <t>キギョウ</t>
    </rPh>
    <rPh sb="5" eb="7">
      <t>カイケイ</t>
    </rPh>
    <rPh sb="7" eb="9">
      <t>サイニュウ</t>
    </rPh>
    <rPh sb="9" eb="11">
      <t>サイシュツ</t>
    </rPh>
    <rPh sb="11" eb="13">
      <t>ケッサン</t>
    </rPh>
    <rPh sb="13" eb="14">
      <t>ガク</t>
    </rPh>
    <phoneticPr fontId="2"/>
  </si>
  <si>
    <t>単位：千円</t>
    <rPh sb="0" eb="2">
      <t>タンイ</t>
    </rPh>
    <rPh sb="3" eb="5">
      <t>センエン</t>
    </rPh>
    <phoneticPr fontId="2"/>
  </si>
  <si>
    <t>会計</t>
    <rPh sb="0" eb="2">
      <t>カイケイ</t>
    </rPh>
    <phoneticPr fontId="2"/>
  </si>
  <si>
    <t>種　　　　類</t>
    <rPh sb="0" eb="1">
      <t>タネ</t>
    </rPh>
    <rPh sb="5" eb="6">
      <t>タグイ</t>
    </rPh>
    <phoneticPr fontId="2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</si>
  <si>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2"/>
  </si>
  <si>
    <t>土地取得</t>
    <rPh sb="0" eb="2">
      <t>トチ</t>
    </rPh>
    <rPh sb="2" eb="4">
      <t>シュトク</t>
    </rPh>
    <phoneticPr fontId="2"/>
  </si>
  <si>
    <t>水道事業</t>
    <rPh sb="0" eb="2">
      <t>スイドウ</t>
    </rPh>
    <rPh sb="2" eb="4">
      <t>ジギョウ</t>
    </rPh>
    <phoneticPr fontId="2"/>
  </si>
  <si>
    <t>収益的収入</t>
    <rPh sb="0" eb="3">
      <t>シュウエキテキ</t>
    </rPh>
    <rPh sb="3" eb="5">
      <t>シュウニュウ</t>
    </rPh>
    <phoneticPr fontId="2"/>
  </si>
  <si>
    <t>資本的収入</t>
    <rPh sb="0" eb="3">
      <t>シホンテキ</t>
    </rPh>
    <rPh sb="3" eb="5">
      <t>シュウニュウ</t>
    </rPh>
    <phoneticPr fontId="2"/>
  </si>
  <si>
    <t>収益的支出</t>
    <rPh sb="0" eb="3">
      <t>シュウエキテキ</t>
    </rPh>
    <rPh sb="3" eb="5">
      <t>シシュツ</t>
    </rPh>
    <phoneticPr fontId="2"/>
  </si>
  <si>
    <t>資本的支出</t>
    <rPh sb="0" eb="3">
      <t>シホンテキ</t>
    </rPh>
    <rPh sb="3" eb="5">
      <t>シシュツ</t>
    </rPh>
    <phoneticPr fontId="2"/>
  </si>
  <si>
    <t>合計</t>
    <rPh sb="0" eb="2">
      <t>ゴウケイ</t>
    </rPh>
    <phoneticPr fontId="2"/>
  </si>
  <si>
    <t>年度</t>
    <rPh sb="0" eb="2">
      <t>ネンド</t>
    </rPh>
    <phoneticPr fontId="2"/>
  </si>
  <si>
    <t>人件費</t>
    <rPh sb="0" eb="3">
      <t>ジンケンヒ</t>
    </rPh>
    <phoneticPr fontId="2"/>
  </si>
  <si>
    <t>扶助費</t>
    <rPh sb="0" eb="3">
      <t>フジョヒ</t>
    </rPh>
    <phoneticPr fontId="2"/>
  </si>
  <si>
    <t>物件費</t>
    <rPh sb="0" eb="3">
      <t>ブッケンヒ</t>
    </rPh>
    <phoneticPr fontId="2"/>
  </si>
  <si>
    <t>補助費等</t>
    <rPh sb="0" eb="2">
      <t>ホジョ</t>
    </rPh>
    <rPh sb="2" eb="3">
      <t>ヒ</t>
    </rPh>
    <rPh sb="3" eb="4">
      <t>ナド</t>
    </rPh>
    <phoneticPr fontId="2"/>
  </si>
  <si>
    <t>積立金</t>
    <rPh sb="0" eb="2">
      <t>ツミタテ</t>
    </rPh>
    <rPh sb="2" eb="3">
      <t>キン</t>
    </rPh>
    <phoneticPr fontId="2"/>
  </si>
  <si>
    <t>投資及び出資金等</t>
    <rPh sb="0" eb="2">
      <t>トウシ</t>
    </rPh>
    <rPh sb="2" eb="3">
      <t>オヨ</t>
    </rPh>
    <rPh sb="4" eb="7">
      <t>シュッシキン</t>
    </rPh>
    <rPh sb="7" eb="8">
      <t>ナド</t>
    </rPh>
    <phoneticPr fontId="2"/>
  </si>
  <si>
    <t>繰出金等</t>
    <rPh sb="0" eb="1">
      <t>グリ</t>
    </rPh>
    <rPh sb="1" eb="3">
      <t>シュッキン</t>
    </rPh>
    <rPh sb="3" eb="4">
      <t>ナド</t>
    </rPh>
    <phoneticPr fontId="2"/>
  </si>
  <si>
    <t>投資的経費</t>
    <rPh sb="0" eb="3">
      <t>トウシテキ</t>
    </rPh>
    <rPh sb="3" eb="5">
      <t>ケイヒ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</si>
  <si>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</si>
  <si>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区分</t>
    <rPh sb="0" eb="2">
      <t>クブン</t>
    </rPh>
    <phoneticPr fontId="2"/>
  </si>
  <si>
    <t>決 算 額</t>
    <rPh sb="0" eb="1">
      <t>ケツ</t>
    </rPh>
    <rPh sb="2" eb="3">
      <t>サン</t>
    </rPh>
    <rPh sb="4" eb="5">
      <t>ガク</t>
    </rPh>
    <phoneticPr fontId="2"/>
  </si>
  <si>
    <t>基準財政
需要額
（錯誤前）</t>
    <rPh sb="0" eb="2">
      <t>キジュン</t>
    </rPh>
    <rPh sb="2" eb="4">
      <t>ザイセイ</t>
    </rPh>
    <rPh sb="5" eb="7">
      <t>ジュヨウ</t>
    </rPh>
    <rPh sb="7" eb="8">
      <t>ガク</t>
    </rPh>
    <rPh sb="10" eb="12">
      <t>サクゴ</t>
    </rPh>
    <rPh sb="12" eb="13">
      <t>マエ</t>
    </rPh>
    <phoneticPr fontId="2"/>
  </si>
  <si>
    <t>基準財政
収入額
（錯誤前）</t>
    <rPh sb="0" eb="2">
      <t>キジュン</t>
    </rPh>
    <rPh sb="2" eb="4">
      <t>ザイセイ</t>
    </rPh>
    <rPh sb="5" eb="7">
      <t>シュウニュウ</t>
    </rPh>
    <rPh sb="7" eb="8">
      <t>ガク</t>
    </rPh>
    <rPh sb="10" eb="12">
      <t>サクゴ</t>
    </rPh>
    <rPh sb="12" eb="13">
      <t>マエ</t>
    </rPh>
    <phoneticPr fontId="2"/>
  </si>
  <si>
    <t>財政力
指数
（単年度）</t>
    <rPh sb="0" eb="3">
      <t>ザイセイリョク</t>
    </rPh>
    <rPh sb="4" eb="6">
      <t>シスウ</t>
    </rPh>
    <rPh sb="8" eb="11">
      <t>タンネンド</t>
    </rPh>
    <phoneticPr fontId="2"/>
  </si>
  <si>
    <t>その他</t>
    <rPh sb="2" eb="3">
      <t>タ</t>
    </rPh>
    <phoneticPr fontId="2"/>
  </si>
  <si>
    <t>　財　政</t>
    <rPh sb="1" eb="2">
      <t>ザイ</t>
    </rPh>
    <rPh sb="3" eb="4">
      <t>セイ</t>
    </rPh>
    <phoneticPr fontId="2"/>
  </si>
  <si>
    <t>土木債</t>
    <rPh sb="0" eb="1">
      <t>ツチ</t>
    </rPh>
    <rPh sb="1" eb="2">
      <t>キ</t>
    </rPh>
    <rPh sb="2" eb="3">
      <t>サイ</t>
    </rPh>
    <phoneticPr fontId="2"/>
  </si>
  <si>
    <t>教育債</t>
    <rPh sb="0" eb="1">
      <t>キョウ</t>
    </rPh>
    <rPh sb="1" eb="2">
      <t>イク</t>
    </rPh>
    <rPh sb="2" eb="3">
      <t>サイ</t>
    </rPh>
    <phoneticPr fontId="2"/>
  </si>
  <si>
    <t>資料：財政課</t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</si>
  <si>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</si>
  <si>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普通会計決算性質別歳出</t>
    <rPh sb="0" eb="2">
      <t>フツウ</t>
    </rPh>
    <rPh sb="2" eb="4">
      <t>カイケイ</t>
    </rPh>
    <rPh sb="4" eb="6">
      <t>ケッサン</t>
    </rPh>
    <rPh sb="6" eb="8">
      <t>セイシツ</t>
    </rPh>
    <rPh sb="8" eb="9">
      <t>ベツ</t>
    </rPh>
    <rPh sb="9" eb="11">
      <t>サイシュツ</t>
    </rPh>
    <phoneticPr fontId="2"/>
  </si>
  <si>
    <t>歳　　　　　入</t>
    <rPh sb="0" eb="1">
      <t>トシ</t>
    </rPh>
    <rPh sb="6" eb="7">
      <t>イ</t>
    </rPh>
    <phoneticPr fontId="2"/>
  </si>
  <si>
    <t>歳　　　　　出</t>
    <rPh sb="0" eb="1">
      <t>トシ</t>
    </rPh>
    <rPh sb="6" eb="7">
      <t>デ</t>
    </rPh>
    <phoneticPr fontId="2"/>
  </si>
  <si>
    <t>後期高齢者医療</t>
    <rPh sb="0" eb="2">
      <t>コウキ</t>
    </rPh>
    <rPh sb="2" eb="5">
      <t>コウレイシャ</t>
    </rPh>
    <rPh sb="5" eb="7">
      <t>イリョウ</t>
    </rPh>
    <phoneticPr fontId="2"/>
  </si>
  <si>
    <t>基金
（土地開発基金含む）
(千円)</t>
    <rPh sb="0" eb="2">
      <t>キキン</t>
    </rPh>
    <rPh sb="4" eb="6">
      <t>トチ</t>
    </rPh>
    <rPh sb="6" eb="8">
      <t>カイハツ</t>
    </rPh>
    <rPh sb="8" eb="10">
      <t>キキン</t>
    </rPh>
    <rPh sb="10" eb="11">
      <t>フク</t>
    </rPh>
    <rPh sb="15" eb="17">
      <t>センエン</t>
    </rPh>
    <phoneticPr fontId="2"/>
  </si>
  <si>
    <r>
      <t>建物（延床面積）
(m</t>
    </r>
    <r>
      <rPr>
        <vertAlign val="superscript"/>
        <sz val="7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)</t>
    </r>
    <rPh sb="0" eb="2">
      <t>タテモノ</t>
    </rPh>
    <rPh sb="3" eb="4">
      <t>ノ</t>
    </rPh>
    <rPh sb="4" eb="5">
      <t>ユカ</t>
    </rPh>
    <rPh sb="5" eb="7">
      <t>メンセキ</t>
    </rPh>
    <phoneticPr fontId="2"/>
  </si>
  <si>
    <r>
      <t>土地（地積）
(m</t>
    </r>
    <r>
      <rPr>
        <vertAlign val="superscript"/>
        <sz val="7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)</t>
    </r>
    <rPh sb="0" eb="2">
      <t>トチ</t>
    </rPh>
    <rPh sb="3" eb="5">
      <t>チセキ</t>
    </rPh>
    <phoneticPr fontId="2"/>
  </si>
  <si>
    <t>町有財産</t>
    <rPh sb="0" eb="1">
      <t>チョウ</t>
    </rPh>
    <rPh sb="1" eb="2">
      <t>ユウ</t>
    </rPh>
    <rPh sb="2" eb="4">
      <t>ザイサン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</si>
  <si>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</si>
  <si>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入湯税</t>
    <rPh sb="0" eb="2">
      <t>ニュウトウ</t>
    </rPh>
    <rPh sb="2" eb="3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</si>
  <si>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</si>
  <si>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特別土地保有税</t>
    <rPh sb="0" eb="2">
      <t>トクベツ</t>
    </rPh>
    <rPh sb="2" eb="4">
      <t>トチ</t>
    </rPh>
    <rPh sb="4" eb="7">
      <t>ホユウゼイ</t>
    </rPh>
    <phoneticPr fontId="2"/>
  </si>
  <si>
    <t>町たばこ税</t>
    <rPh sb="0" eb="1">
      <t>チョウ</t>
    </rPh>
    <rPh sb="4" eb="5">
      <t>ゼイ</t>
    </rPh>
    <phoneticPr fontId="2"/>
  </si>
  <si>
    <t>軽自動車税</t>
    <rPh sb="0" eb="4">
      <t>ケイジドウシャ</t>
    </rPh>
    <rPh sb="4" eb="5">
      <t>ゼイ</t>
    </rPh>
    <phoneticPr fontId="2"/>
  </si>
  <si>
    <t>固定資産税</t>
    <rPh sb="0" eb="2">
      <t>コテイ</t>
    </rPh>
    <rPh sb="2" eb="5">
      <t>シサンゼイ</t>
    </rPh>
    <phoneticPr fontId="2"/>
  </si>
  <si>
    <t>町民税</t>
    <rPh sb="0" eb="2">
      <t>チョウミン</t>
    </rPh>
    <rPh sb="2" eb="3">
      <t>ゼイ</t>
    </rPh>
    <phoneticPr fontId="2"/>
  </si>
  <si>
    <t>一般会計歳入決算額</t>
    <rPh sb="0" eb="2">
      <t>イッパン</t>
    </rPh>
    <rPh sb="2" eb="4">
      <t>カイケイ</t>
    </rPh>
    <rPh sb="4" eb="6">
      <t>サイニュウ</t>
    </rPh>
    <rPh sb="6" eb="8">
      <t>ケッサン</t>
    </rPh>
    <rPh sb="8" eb="9">
      <t>ガク</t>
    </rPh>
    <phoneticPr fontId="2"/>
  </si>
  <si>
    <t>一般会計歳出決算額</t>
    <rPh sb="0" eb="2">
      <t>イッパン</t>
    </rPh>
    <rPh sb="2" eb="4">
      <t>カイケイ</t>
    </rPh>
    <rPh sb="4" eb="6">
      <t>サイシュツ</t>
    </rPh>
    <rPh sb="6" eb="8">
      <t>ケッサン</t>
    </rPh>
    <rPh sb="8" eb="9">
      <t>ガク</t>
    </rPh>
    <phoneticPr fontId="2"/>
  </si>
  <si>
    <t>町債の決算額（一般会計）</t>
    <rPh sb="0" eb="1">
      <t>マチ</t>
    </rPh>
    <rPh sb="1" eb="2">
      <t>サイ</t>
    </rPh>
    <rPh sb="3" eb="5">
      <t>ケッサン</t>
    </rPh>
    <rPh sb="5" eb="6">
      <t>ガク</t>
    </rPh>
    <rPh sb="7" eb="9">
      <t>イッパン</t>
    </rPh>
    <rPh sb="9" eb="11">
      <t>カイケイ</t>
    </rPh>
    <phoneticPr fontId="2"/>
  </si>
  <si>
    <t>小計</t>
    <rPh sb="0" eb="2">
      <t>ショウケイ</t>
    </rPh>
    <phoneticPr fontId="2"/>
  </si>
  <si>
    <t>町税収入決算額</t>
    <rPh sb="0" eb="2">
      <t>チョウゼイ</t>
    </rPh>
    <rPh sb="2" eb="4">
      <t>シュウニュウ</t>
    </rPh>
    <rPh sb="4" eb="6">
      <t>ケッサン</t>
    </rPh>
    <rPh sb="6" eb="7">
      <t>ガク</t>
    </rPh>
    <phoneticPr fontId="2"/>
  </si>
  <si>
    <t>各年度３月31日現在</t>
    <rPh sb="0" eb="1">
      <t>カク</t>
    </rPh>
    <rPh sb="1" eb="3">
      <t>ネンド</t>
    </rPh>
    <rPh sb="4" eb="5">
      <t>ガツ</t>
    </rPh>
    <rPh sb="7" eb="10">
      <t>ニチゲンザイ</t>
    </rPh>
    <rPh sb="8" eb="10">
      <t>ゲンザイ</t>
    </rPh>
    <phoneticPr fontId="2"/>
  </si>
  <si>
    <t>財政力</t>
    <rPh sb="0" eb="3">
      <t>ザイセイリョク</t>
    </rPh>
    <phoneticPr fontId="2"/>
  </si>
  <si>
    <t>-</t>
    <phoneticPr fontId="2"/>
  </si>
  <si>
    <t>町税滞納額</t>
    <rPh sb="0" eb="2">
      <t>チョウゼイ</t>
    </rPh>
    <rPh sb="2" eb="4">
      <t>タイノウ</t>
    </rPh>
    <rPh sb="4" eb="5">
      <t>ガク</t>
    </rPh>
    <phoneticPr fontId="2"/>
  </si>
  <si>
    <t>実質公債費比率（％）</t>
    <rPh sb="0" eb="2">
      <t>ジッシツ</t>
    </rPh>
    <rPh sb="2" eb="5">
      <t>コウサイヒ</t>
    </rPh>
    <rPh sb="5" eb="7">
      <t>ヒリツ</t>
    </rPh>
    <phoneticPr fontId="2"/>
  </si>
  <si>
    <t>将来負担
比率（％）</t>
    <rPh sb="0" eb="2">
      <t>ショウライ</t>
    </rPh>
    <rPh sb="2" eb="4">
      <t>フタン</t>
    </rPh>
    <rPh sb="5" eb="7">
      <t>ヒリツ</t>
    </rPh>
    <phoneticPr fontId="2"/>
  </si>
  <si>
    <t>健全化判断比率（％）</t>
    <rPh sb="0" eb="3">
      <t>ケンゼンカ</t>
    </rPh>
    <rPh sb="3" eb="5">
      <t>ハンダン</t>
    </rPh>
    <rPh sb="5" eb="7">
      <t>ヒリツ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</si>
  <si>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</si>
  <si>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←①前頁の総額をここに入力</t>
    <rPh sb="2" eb="3">
      <t>ゼン</t>
    </rPh>
    <rPh sb="3" eb="4">
      <t>ページ</t>
    </rPh>
    <rPh sb="5" eb="7">
      <t>ソウガク</t>
    </rPh>
    <rPh sb="11" eb="13">
      <t>ニュウリョク</t>
    </rPh>
    <phoneticPr fontId="2"/>
  </si>
  <si>
    <t>←②黄色い欄に構成比％を入力</t>
    <rPh sb="2" eb="4">
      <t>キイロ</t>
    </rPh>
    <phoneticPr fontId="2"/>
  </si>
  <si>
    <t>82.8
(86.4)</t>
    <phoneticPr fontId="2"/>
  </si>
  <si>
    <t>△6.5</t>
    <phoneticPr fontId="2"/>
  </si>
  <si>
    <t>△24.7</t>
    <phoneticPr fontId="2"/>
  </si>
  <si>
    <t>※経常収支比率（　）内は、臨時財政対策債を除いた比率</t>
    <rPh sb="1" eb="3">
      <t>ケイジョウ</t>
    </rPh>
    <rPh sb="3" eb="5">
      <t>シュウシ</t>
    </rPh>
    <rPh sb="5" eb="7">
      <t>ヒリツ</t>
    </rPh>
    <rPh sb="10" eb="11">
      <t>ナイ</t>
    </rPh>
    <rPh sb="13" eb="15">
      <t>リンジ</t>
    </rPh>
    <rPh sb="15" eb="17">
      <t>ザイセイ</t>
    </rPh>
    <rPh sb="17" eb="19">
      <t>タイサク</t>
    </rPh>
    <rPh sb="19" eb="20">
      <t>サイ</t>
    </rPh>
    <rPh sb="21" eb="22">
      <t>ノゾ</t>
    </rPh>
    <rPh sb="24" eb="26">
      <t>ヒリツ</t>
    </rPh>
    <phoneticPr fontId="2"/>
  </si>
  <si>
    <t>令１(構成比）</t>
    <rPh sb="0" eb="1">
      <t>レイ</t>
    </rPh>
    <phoneticPr fontId="2"/>
  </si>
  <si>
    <t>令１</t>
    <rPh sb="0" eb="1">
      <t>レイ</t>
    </rPh>
    <phoneticPr fontId="2"/>
  </si>
  <si>
    <t>下水道事業</t>
    <rPh sb="0" eb="1">
      <t>ゲ</t>
    </rPh>
    <rPh sb="1" eb="3">
      <t>スイドウ</t>
    </rPh>
    <rPh sb="3" eb="5">
      <t>ジギョウ</t>
    </rPh>
    <phoneticPr fontId="2"/>
  </si>
  <si>
    <t>85.1
(88.7)</t>
    <phoneticPr fontId="2"/>
  </si>
  <si>
    <t>85.0
(88.5)</t>
    <phoneticPr fontId="2"/>
  </si>
  <si>
    <t>-</t>
    <phoneticPr fontId="2"/>
  </si>
  <si>
    <t>令２(構成比）</t>
    <rPh sb="0" eb="1">
      <t>レイ</t>
    </rPh>
    <phoneticPr fontId="2"/>
  </si>
  <si>
    <t>令１</t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</si>
  <si>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</si>
  <si>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>-</t>
    <phoneticPr fontId="2"/>
  </si>
  <si>
    <t>84.8
(87.5)</t>
    <phoneticPr fontId="2"/>
  </si>
  <si>
    <t>令３(構成比）</t>
    <rPh sb="0" eb="1">
      <t>レイ</t>
    </rPh>
    <phoneticPr fontId="2"/>
  </si>
  <si>
    <t>グラフ順番</t>
    <rPh sb="3" eb="5">
      <t>ジュンバン</t>
    </rPh>
    <phoneticPr fontId="2"/>
  </si>
  <si>
    <t>特　別</t>
    <rPh sb="0" eb="1">
      <t>トク</t>
    </rPh>
    <rPh sb="2" eb="3">
      <t>ベツ</t>
    </rPh>
    <phoneticPr fontId="2"/>
  </si>
  <si>
    <t>企 業</t>
    <rPh sb="0" eb="1">
      <t>クワダ</t>
    </rPh>
    <rPh sb="2" eb="3">
      <t>ギョウ</t>
    </rPh>
    <phoneticPr fontId="2"/>
  </si>
  <si>
    <t>企 業</t>
    <rPh sb="0" eb="1">
      <t>キ</t>
    </rPh>
    <rPh sb="2" eb="3">
      <t>ギョウ</t>
    </rPh>
    <phoneticPr fontId="2"/>
  </si>
  <si>
    <t>平29</t>
    <phoneticPr fontId="2"/>
  </si>
  <si>
    <t>平29</t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</si>
  <si>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</si>
  <si>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-</t>
    <phoneticPr fontId="2"/>
  </si>
  <si>
    <t>△53.2</t>
    <phoneticPr fontId="2"/>
  </si>
  <si>
    <t>△100.0</t>
    <phoneticPr fontId="2"/>
  </si>
  <si>
    <t>△69.1</t>
    <phoneticPr fontId="2"/>
  </si>
  <si>
    <t>84.7
(84.7)</t>
    <phoneticPr fontId="2"/>
  </si>
  <si>
    <t>-</t>
    <phoneticPr fontId="2"/>
  </si>
  <si>
    <t>△37.4</t>
    <phoneticPr fontId="2"/>
  </si>
  <si>
    <t>△62.7</t>
    <phoneticPr fontId="2"/>
  </si>
  <si>
    <t>△14.9</t>
    <phoneticPr fontId="2"/>
  </si>
  <si>
    <t>△37.1</t>
    <phoneticPr fontId="2"/>
  </si>
  <si>
    <t>△0.4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</si>
</sst>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;[Red]\-#,##0.0"/>
    <numFmt numFmtId="177" formatCode="0.0"/>
    <numFmt numFmtId="178" formatCode="#,##0_);[Red]\(#,##0\)"/>
    <numFmt numFmtId="179" formatCode="0.0&quot;%&quot;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7"/>
      <name val="ＭＳ ゴシック"/>
      <family val="3"/>
      <charset val="128"/>
    </font>
    <font>
      <sz val="7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5.5"/>
      <name val="ＭＳ 明朝"/>
      <family val="1"/>
      <charset val="128"/>
    </font>
    <font>
      <vertAlign val="superscript"/>
      <sz val="7"/>
      <name val="ＭＳ 明朝"/>
      <family val="1"/>
      <charset val="128"/>
    </font>
    <font>
      <sz val="6.5"/>
      <name val="ＭＳ ゴシック"/>
      <family val="3"/>
      <charset val="128"/>
    </font>
    <font>
      <sz val="6.5"/>
      <name val="ＭＳ 明朝"/>
      <family val="1"/>
      <charset val="128"/>
    </font>
    <font>
      <sz val="11"/>
      <color rgb="FFFFC000"/>
      <name val="ＭＳ Ｐゴシック"/>
      <family val="3"/>
      <charset val="128"/>
    </font>
    <font>
      <sz val="5"/>
      <name val="ＭＳ 明朝"/>
      <family val="1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top" textRotation="255"/>
    </xf>
    <xf numFmtId="0" fontId="3" fillId="0" borderId="0" applyProtection="0">
      <alignment horizontal="right"/>
    </xf>
    <xf numFmtId="0" fontId="3" fillId="0" borderId="1" applyBorder="0">
      <alignment horizontal="center" vertical="center"/>
      <protection locked="0"/>
    </xf>
    <xf numFmtId="38" fontId="1" fillId="0" borderId="0" applyFont="0" applyFill="0" applyBorder="0" applyAlignment="0" applyProtection="0"/>
    <xf numFmtId="0" fontId="3" fillId="0" borderId="0" applyProtection="0">
      <alignment horizontal="right"/>
    </xf>
  </cellStyleXfs>
  <cellXfs count="211">
    <xf numFmtId="0" fontId="0" fillId="0" borderId="0" xfId="0">
      <alignment vertical="top" textRotation="255"/>
    </xf>
    <xf numFmtId="0" fontId="0" fillId="0" borderId="0" xfId="0" applyProtection="1">
      <alignment vertical="top" textRotation="255"/>
    </xf>
    <xf numFmtId="0" fontId="3" fillId="0" borderId="0" xfId="0" applyFont="1" applyBorder="1" applyAlignment="1" applyProtection="1">
      <alignment horizontal="center" vertical="center"/>
    </xf>
    <xf numFmtId="38" fontId="3" fillId="0" borderId="0" xfId="3" applyFont="1" applyBorder="1" applyAlignment="1" applyProtection="1">
      <alignment horizontal="right" vertical="center"/>
    </xf>
    <xf numFmtId="38" fontId="4" fillId="0" borderId="0" xfId="3" applyFont="1" applyBorder="1" applyAlignment="1" applyProtection="1">
      <alignment horizontal="right" vertical="center"/>
    </xf>
    <xf numFmtId="38" fontId="3" fillId="0" borderId="0" xfId="3" applyNumberFormat="1" applyFont="1" applyBorder="1" applyAlignment="1" applyProtection="1">
      <alignment horizontal="right" vertical="center"/>
    </xf>
    <xf numFmtId="0" fontId="0" fillId="0" borderId="0" xfId="0" applyBorder="1" applyProtection="1">
      <alignment vertical="top" textRotation="255"/>
    </xf>
    <xf numFmtId="0" fontId="0" fillId="0" borderId="0" xfId="0" applyAlignment="1" applyProtection="1">
      <alignment horizontal="right" vertical="center"/>
    </xf>
    <xf numFmtId="0" fontId="4" fillId="0" borderId="0" xfId="0" applyFont="1" applyAlignment="1" applyProtection="1"/>
    <xf numFmtId="38" fontId="3" fillId="0" borderId="0" xfId="3" applyFont="1" applyBorder="1" applyAlignment="1" applyProtection="1">
      <alignment horizontal="right" vertical="center" wrapText="1"/>
    </xf>
    <xf numFmtId="38" fontId="3" fillId="0" borderId="0" xfId="3" applyFont="1" applyBorder="1" applyAlignment="1">
      <alignment vertical="center" wrapText="1"/>
    </xf>
    <xf numFmtId="0" fontId="3" fillId="0" borderId="0" xfId="0" applyFont="1" applyBorder="1" applyAlignment="1">
      <alignment horizontal="distributed" vertical="distributed"/>
    </xf>
    <xf numFmtId="177" fontId="3" fillId="0" borderId="0" xfId="0" applyNumberFormat="1" applyFont="1" applyBorder="1" applyAlignment="1">
      <alignment vertical="center" wrapText="1"/>
    </xf>
    <xf numFmtId="177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distributed" vertical="distributed"/>
    </xf>
    <xf numFmtId="176" fontId="3" fillId="0" borderId="0" xfId="0" applyNumberFormat="1" applyFont="1" applyBorder="1" applyAlignment="1" applyProtection="1">
      <alignment vertical="top"/>
    </xf>
    <xf numFmtId="0" fontId="6" fillId="0" borderId="0" xfId="0" applyFont="1" applyBorder="1" applyAlignment="1">
      <alignment horizontal="distributed" vertical="distributed" shrinkToFit="1"/>
    </xf>
    <xf numFmtId="38" fontId="4" fillId="0" borderId="0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>
      <alignment horizontal="distributed" vertical="distributed" shrinkToFit="1"/>
    </xf>
    <xf numFmtId="178" fontId="3" fillId="0" borderId="0" xfId="3" applyNumberFormat="1" applyFont="1" applyBorder="1" applyAlignment="1" applyProtection="1">
      <alignment horizontal="right" vertical="center"/>
    </xf>
    <xf numFmtId="178" fontId="3" fillId="0" borderId="0" xfId="0" applyNumberFormat="1" applyFont="1" applyBorder="1" applyAlignment="1" applyProtection="1">
      <alignment horizontal="right" vertical="top"/>
    </xf>
    <xf numFmtId="38" fontId="3" fillId="0" borderId="0" xfId="0" applyNumberFormat="1" applyFont="1" applyBorder="1" applyAlignment="1" applyProtection="1">
      <alignment horizontal="right" vertical="top"/>
    </xf>
    <xf numFmtId="0" fontId="0" fillId="0" borderId="0" xfId="0" applyAlignment="1" applyProtection="1">
      <alignment horizontal="right" textRotation="255"/>
    </xf>
    <xf numFmtId="0" fontId="0" fillId="0" borderId="0" xfId="0" applyAlignment="1" applyProtection="1">
      <alignment horizontal="left" vertical="top" textRotation="255"/>
    </xf>
    <xf numFmtId="0" fontId="0" fillId="0" borderId="0" xfId="0" applyAlignment="1" applyProtection="1">
      <alignment vertical="top" textRotation="255"/>
    </xf>
    <xf numFmtId="0" fontId="0" fillId="0" borderId="0" xfId="0" applyBorder="1" applyAlignment="1" applyProtection="1">
      <alignment vertical="top" textRotation="255"/>
    </xf>
    <xf numFmtId="179" fontId="3" fillId="2" borderId="0" xfId="3" applyNumberFormat="1" applyFont="1" applyFill="1" applyBorder="1" applyAlignment="1" applyProtection="1">
      <alignment horizontal="right" vertical="center"/>
    </xf>
    <xf numFmtId="178" fontId="3" fillId="2" borderId="0" xfId="0" applyNumberFormat="1" applyFont="1" applyFill="1" applyBorder="1" applyAlignment="1" applyProtection="1">
      <alignment horizontal="right" vertical="top"/>
    </xf>
    <xf numFmtId="179" fontId="3" fillId="0" borderId="0" xfId="3" applyNumberFormat="1" applyFont="1" applyFill="1" applyBorder="1" applyAlignment="1" applyProtection="1">
      <alignment horizontal="right" vertical="center"/>
    </xf>
    <xf numFmtId="178" fontId="3" fillId="0" borderId="0" xfId="0" applyNumberFormat="1" applyFont="1" applyFill="1" applyBorder="1" applyAlignment="1" applyProtection="1">
      <alignment horizontal="right" vertical="top"/>
    </xf>
    <xf numFmtId="176" fontId="3" fillId="0" borderId="0" xfId="0" applyNumberFormat="1" applyFont="1" applyFill="1" applyBorder="1" applyAlignment="1" applyProtection="1">
      <alignment vertical="top"/>
    </xf>
    <xf numFmtId="0" fontId="0" fillId="0" borderId="0" xfId="0" applyFill="1" applyProtection="1">
      <alignment vertical="top" textRotation="255"/>
    </xf>
    <xf numFmtId="0" fontId="3" fillId="0" borderId="0" xfId="0" applyFont="1" applyFill="1" applyBorder="1" applyAlignment="1" applyProtection="1">
      <alignment horizontal="center" vertical="center"/>
    </xf>
    <xf numFmtId="178" fontId="3" fillId="0" borderId="0" xfId="3" applyNumberFormat="1" applyFont="1" applyFill="1" applyBorder="1" applyAlignment="1" applyProtection="1">
      <alignment horizontal="right" vertical="center"/>
    </xf>
    <xf numFmtId="0" fontId="15" fillId="0" borderId="0" xfId="0" applyFont="1" applyAlignment="1" applyProtection="1">
      <alignment vertical="top"/>
    </xf>
    <xf numFmtId="0" fontId="8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right" vertical="top"/>
    </xf>
    <xf numFmtId="0" fontId="3" fillId="0" borderId="3" xfId="0" applyFont="1" applyFill="1" applyBorder="1" applyAlignment="1" applyProtection="1">
      <alignment horizontal="distributed" vertical="center"/>
    </xf>
    <xf numFmtId="0" fontId="6" fillId="0" borderId="1" xfId="0" applyFont="1" applyFill="1" applyBorder="1" applyAlignment="1">
      <alignment horizontal="center" vertical="distributed" shrinkToFit="1"/>
    </xf>
    <xf numFmtId="38" fontId="13" fillId="0" borderId="1" xfId="3" applyFont="1" applyFill="1" applyBorder="1" applyAlignment="1" applyProtection="1">
      <alignment horizontal="right" vertical="center"/>
    </xf>
    <xf numFmtId="177" fontId="13" fillId="0" borderId="1" xfId="0" applyNumberFormat="1" applyFont="1" applyFill="1" applyBorder="1" applyAlignment="1" applyProtection="1">
      <alignment horizontal="right" vertical="center"/>
    </xf>
    <xf numFmtId="0" fontId="11" fillId="0" borderId="5" xfId="0" applyFont="1" applyFill="1" applyBorder="1" applyAlignment="1">
      <alignment horizontal="center" vertical="distributed" shrinkToFit="1"/>
    </xf>
    <xf numFmtId="38" fontId="14" fillId="0" borderId="5" xfId="3" applyFont="1" applyFill="1" applyBorder="1" applyAlignment="1" applyProtection="1">
      <alignment horizontal="right" vertical="center"/>
    </xf>
    <xf numFmtId="177" fontId="14" fillId="0" borderId="5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distributed" shrinkToFit="1"/>
    </xf>
    <xf numFmtId="38" fontId="14" fillId="0" borderId="6" xfId="3" applyFont="1" applyFill="1" applyBorder="1" applyAlignment="1" applyProtection="1">
      <alignment horizontal="right" vertical="center"/>
    </xf>
    <xf numFmtId="177" fontId="14" fillId="0" borderId="6" xfId="0" applyNumberFormat="1" applyFont="1" applyFill="1" applyBorder="1" applyAlignment="1">
      <alignment vertical="center"/>
    </xf>
    <xf numFmtId="0" fontId="3" fillId="0" borderId="0" xfId="0" applyFont="1" applyFill="1" applyAlignment="1" applyProtection="1">
      <alignment shrinkToFit="1"/>
    </xf>
    <xf numFmtId="0" fontId="0" fillId="0" borderId="0" xfId="0" applyFill="1" applyAlignment="1" applyProtection="1">
      <alignment horizontal="right" vertical="center"/>
    </xf>
    <xf numFmtId="0" fontId="3" fillId="0" borderId="0" xfId="0" applyFont="1" applyFill="1" applyAlignment="1" applyProtection="1">
      <alignment horizontal="right"/>
    </xf>
    <xf numFmtId="0" fontId="4" fillId="0" borderId="1" xfId="0" applyFont="1" applyFill="1" applyBorder="1" applyAlignment="1">
      <alignment horizontal="center" vertical="distributed"/>
    </xf>
    <xf numFmtId="38" fontId="4" fillId="0" borderId="4" xfId="3" applyFont="1" applyFill="1" applyBorder="1" applyAlignment="1" applyProtection="1">
      <alignment horizontal="right" vertical="center"/>
    </xf>
    <xf numFmtId="177" fontId="4" fillId="0" borderId="1" xfId="0" applyNumberFormat="1" applyFont="1" applyFill="1" applyBorder="1" applyAlignment="1" applyProtection="1">
      <alignment horizontal="right" vertical="center"/>
    </xf>
    <xf numFmtId="0" fontId="3" fillId="0" borderId="5" xfId="0" applyFont="1" applyFill="1" applyBorder="1" applyAlignment="1">
      <alignment horizontal="center" vertical="distributed"/>
    </xf>
    <xf numFmtId="38" fontId="3" fillId="0" borderId="4" xfId="3" applyFont="1" applyFill="1" applyBorder="1" applyAlignment="1" applyProtection="1">
      <alignment horizontal="right" vertical="center"/>
    </xf>
    <xf numFmtId="177" fontId="3" fillId="0" borderId="5" xfId="0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distributed"/>
    </xf>
    <xf numFmtId="38" fontId="3" fillId="0" borderId="10" xfId="3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/>
    <xf numFmtId="0" fontId="3" fillId="0" borderId="2" xfId="0" applyFont="1" applyFill="1" applyBorder="1" applyAlignment="1" applyProtection="1">
      <alignment horizontal="distributed" vertical="center" textRotation="255"/>
    </xf>
    <xf numFmtId="0" fontId="3" fillId="0" borderId="9" xfId="0" applyFont="1" applyFill="1" applyBorder="1" applyAlignment="1" applyProtection="1">
      <alignment horizontal="distributed" vertical="center" textRotation="255"/>
    </xf>
    <xf numFmtId="0" fontId="3" fillId="0" borderId="2" xfId="0" applyFont="1" applyFill="1" applyBorder="1" applyAlignment="1">
      <alignment horizontal="center" vertical="center"/>
    </xf>
    <xf numFmtId="38" fontId="3" fillId="0" borderId="5" xfId="3" applyFont="1" applyFill="1" applyBorder="1" applyAlignment="1">
      <alignment vertical="center"/>
    </xf>
    <xf numFmtId="38" fontId="4" fillId="0" borderId="6" xfId="3" applyFont="1" applyFill="1" applyBorder="1" applyAlignment="1">
      <alignment vertical="center"/>
    </xf>
    <xf numFmtId="38" fontId="3" fillId="0" borderId="2" xfId="3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textRotation="255"/>
    </xf>
    <xf numFmtId="38" fontId="4" fillId="0" borderId="14" xfId="3" applyFont="1" applyFill="1" applyBorder="1" applyAlignment="1">
      <alignment horizontal="center" vertical="center" wrapText="1"/>
    </xf>
    <xf numFmtId="38" fontId="4" fillId="0" borderId="14" xfId="3" applyFont="1" applyFill="1" applyBorder="1" applyAlignment="1">
      <alignment vertical="center"/>
    </xf>
    <xf numFmtId="0" fontId="3" fillId="0" borderId="0" xfId="0" applyFont="1" applyFill="1" applyAlignment="1" applyProtection="1">
      <alignment horizontal="right" vertical="top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38" fontId="3" fillId="0" borderId="4" xfId="3" applyFont="1" applyFill="1" applyBorder="1" applyAlignment="1">
      <alignment horizontal="right" vertical="center"/>
    </xf>
    <xf numFmtId="177" fontId="3" fillId="0" borderId="5" xfId="0" applyNumberFormat="1" applyFont="1" applyFill="1" applyBorder="1" applyAlignment="1">
      <alignment horizontal="right" vertical="center"/>
    </xf>
    <xf numFmtId="177" fontId="3" fillId="0" borderId="5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right" vertical="center"/>
    </xf>
    <xf numFmtId="0" fontId="9" fillId="0" borderId="0" xfId="0" applyFont="1" applyFill="1" applyAlignment="1" applyProtection="1">
      <alignment horizontal="left" vertical="top"/>
    </xf>
    <xf numFmtId="0" fontId="3" fillId="0" borderId="5" xfId="0" applyFont="1" applyFill="1" applyBorder="1" applyAlignment="1" applyProtection="1">
      <alignment horizontal="center" vertical="center"/>
    </xf>
    <xf numFmtId="38" fontId="3" fillId="0" borderId="5" xfId="3" applyFont="1" applyFill="1" applyBorder="1" applyAlignment="1" applyProtection="1">
      <alignment horizontal="right" vertical="center"/>
    </xf>
    <xf numFmtId="38" fontId="3" fillId="0" borderId="5" xfId="3" applyFont="1" applyFill="1" applyBorder="1" applyAlignment="1" applyProtection="1">
      <alignment vertical="center"/>
    </xf>
    <xf numFmtId="40" fontId="3" fillId="0" borderId="5" xfId="3" applyNumberFormat="1" applyFont="1" applyFill="1" applyBorder="1" applyAlignment="1" applyProtection="1">
      <alignment vertical="center"/>
    </xf>
    <xf numFmtId="176" fontId="3" fillId="0" borderId="5" xfId="3" applyNumberFormat="1" applyFont="1" applyFill="1" applyBorder="1" applyAlignment="1" applyProtection="1">
      <alignment horizontal="right" vertical="center" wrapText="1"/>
    </xf>
    <xf numFmtId="176" fontId="3" fillId="0" borderId="5" xfId="3" applyNumberFormat="1" applyFont="1" applyFill="1" applyBorder="1" applyAlignment="1" applyProtection="1">
      <alignment vertical="center"/>
    </xf>
    <xf numFmtId="176" fontId="3" fillId="0" borderId="5" xfId="3" applyNumberFormat="1" applyFont="1" applyFill="1" applyBorder="1" applyAlignment="1" applyProtection="1">
      <alignment horizontal="right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top" textRotation="255"/>
    </xf>
    <xf numFmtId="0" fontId="0" fillId="0" borderId="0" xfId="0" applyFill="1" applyAlignment="1" applyProtection="1">
      <alignment horizontal="left" vertical="top" textRotation="255"/>
    </xf>
    <xf numFmtId="0" fontId="3" fillId="0" borderId="3" xfId="0" applyFont="1" applyFill="1" applyBorder="1" applyAlignment="1" applyProtection="1">
      <alignment vertical="top"/>
    </xf>
    <xf numFmtId="0" fontId="3" fillId="0" borderId="2" xfId="0" applyFont="1" applyFill="1" applyBorder="1" applyAlignment="1" applyProtection="1">
      <alignment horizontal="center" vertical="center" wrapText="1"/>
    </xf>
    <xf numFmtId="38" fontId="3" fillId="0" borderId="5" xfId="3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right" textRotation="255"/>
    </xf>
    <xf numFmtId="0" fontId="9" fillId="0" borderId="0" xfId="0" applyFont="1" applyFill="1" applyAlignment="1" applyProtection="1">
      <alignment vertical="top"/>
    </xf>
    <xf numFmtId="0" fontId="9" fillId="0" borderId="0" xfId="0" applyFont="1" applyFill="1" applyProtection="1">
      <alignment vertical="top" textRotation="255"/>
    </xf>
    <xf numFmtId="0" fontId="3" fillId="0" borderId="3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distributed"/>
    </xf>
    <xf numFmtId="38" fontId="4" fillId="0" borderId="2" xfId="3" applyFont="1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horizontal="center" vertical="distributed"/>
    </xf>
    <xf numFmtId="38" fontId="3" fillId="0" borderId="2" xfId="3" applyFont="1" applyFill="1" applyBorder="1" applyAlignment="1" applyProtection="1">
      <alignment vertical="center"/>
    </xf>
    <xf numFmtId="0" fontId="0" fillId="0" borderId="0" xfId="0" applyAlignment="1" applyProtection="1">
      <alignment vertical="top" textRotation="255" wrapText="1"/>
    </xf>
    <xf numFmtId="3" fontId="4" fillId="0" borderId="0" xfId="3" applyNumberFormat="1" applyFont="1" applyAlignment="1" applyProtection="1">
      <alignment vertical="top"/>
    </xf>
    <xf numFmtId="177" fontId="14" fillId="0" borderId="5" xfId="0" applyNumberFormat="1" applyFont="1" applyFill="1" applyBorder="1" applyAlignment="1">
      <alignment horizontal="right" vertical="center"/>
    </xf>
    <xf numFmtId="177" fontId="3" fillId="0" borderId="6" xfId="0" applyNumberFormat="1" applyFont="1" applyFill="1" applyBorder="1" applyAlignment="1">
      <alignment horizontal="right" vertical="center"/>
    </xf>
    <xf numFmtId="38" fontId="3" fillId="0" borderId="5" xfId="3" applyFont="1" applyFill="1" applyBorder="1" applyAlignment="1">
      <alignment horizontal="right" vertical="center"/>
    </xf>
    <xf numFmtId="0" fontId="3" fillId="0" borderId="0" xfId="0" applyFont="1" applyFill="1" applyAlignment="1" applyProtection="1"/>
    <xf numFmtId="179" fontId="3" fillId="3" borderId="0" xfId="3" applyNumberFormat="1" applyFont="1" applyFill="1" applyBorder="1" applyAlignment="1" applyProtection="1">
      <alignment horizontal="right" vertical="center"/>
    </xf>
    <xf numFmtId="178" fontId="3" fillId="3" borderId="0" xfId="0" applyNumberFormat="1" applyFont="1" applyFill="1" applyBorder="1" applyAlignment="1" applyProtection="1">
      <alignment horizontal="right" vertical="top"/>
    </xf>
    <xf numFmtId="0" fontId="3" fillId="0" borderId="0" xfId="0" applyFont="1" applyBorder="1" applyAlignment="1">
      <alignment horizontal="center" vertical="distributed"/>
    </xf>
    <xf numFmtId="38" fontId="3" fillId="0" borderId="0" xfId="3" applyFont="1" applyBorder="1" applyAlignment="1">
      <alignment horizontal="center" vertical="center" wrapText="1"/>
    </xf>
    <xf numFmtId="38" fontId="3" fillId="0" borderId="0" xfId="3" applyFont="1" applyBorder="1" applyAlignment="1" applyProtection="1">
      <alignment horizontal="center" vertical="center"/>
    </xf>
    <xf numFmtId="38" fontId="3" fillId="0" borderId="1" xfId="3" applyFont="1" applyFill="1" applyBorder="1" applyAlignment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0" fillId="0" borderId="8" xfId="0" applyFill="1" applyBorder="1" applyAlignment="1">
      <alignment vertical="center"/>
    </xf>
    <xf numFmtId="0" fontId="3" fillId="0" borderId="5" xfId="0" applyFont="1" applyFill="1" applyBorder="1" applyAlignment="1">
      <alignment horizontal="distributed" vertical="center" textRotation="255"/>
    </xf>
    <xf numFmtId="0" fontId="3" fillId="0" borderId="6" xfId="0" applyFont="1" applyFill="1" applyBorder="1" applyAlignment="1">
      <alignment horizontal="distributed" vertical="center" textRotation="255"/>
    </xf>
    <xf numFmtId="0" fontId="3" fillId="0" borderId="1" xfId="0" applyFont="1" applyFill="1" applyBorder="1" applyAlignment="1">
      <alignment horizontal="distributed" vertical="center" textRotation="255"/>
    </xf>
    <xf numFmtId="38" fontId="3" fillId="0" borderId="10" xfId="3" applyFont="1" applyFill="1" applyBorder="1" applyAlignment="1">
      <alignment horizontal="center" vertical="distributed" wrapText="1"/>
    </xf>
    <xf numFmtId="38" fontId="3" fillId="0" borderId="15" xfId="3" applyFont="1" applyFill="1" applyBorder="1" applyAlignment="1">
      <alignment horizontal="center" vertical="distributed" wrapText="1"/>
    </xf>
    <xf numFmtId="38" fontId="3" fillId="0" borderId="9" xfId="3" applyFont="1" applyFill="1" applyBorder="1" applyAlignment="1">
      <alignment horizontal="center" vertical="distributed" wrapText="1"/>
    </xf>
    <xf numFmtId="38" fontId="3" fillId="0" borderId="8" xfId="3" applyFont="1" applyFill="1" applyBorder="1" applyAlignment="1">
      <alignment horizontal="center" vertical="distributed" wrapText="1"/>
    </xf>
    <xf numFmtId="0" fontId="3" fillId="0" borderId="5" xfId="0" applyFont="1" applyFill="1" applyBorder="1" applyAlignment="1">
      <alignment horizontal="center" vertical="center" textRotation="255"/>
    </xf>
    <xf numFmtId="0" fontId="3" fillId="0" borderId="6" xfId="0" applyFont="1" applyFill="1" applyBorder="1" applyAlignment="1">
      <alignment horizontal="center" vertical="center" textRotation="255"/>
    </xf>
    <xf numFmtId="38" fontId="4" fillId="0" borderId="9" xfId="3" applyFont="1" applyFill="1" applyBorder="1" applyAlignment="1">
      <alignment horizontal="center" vertical="center" wrapText="1"/>
    </xf>
    <xf numFmtId="38" fontId="4" fillId="0" borderId="8" xfId="3" applyFont="1" applyFill="1" applyBorder="1" applyAlignment="1">
      <alignment horizontal="center" vertical="center" wrapText="1"/>
    </xf>
    <xf numFmtId="38" fontId="3" fillId="0" borderId="1" xfId="3" applyFont="1" applyFill="1" applyBorder="1" applyAlignment="1">
      <alignment horizontal="center" vertical="center" wrapText="1"/>
    </xf>
    <xf numFmtId="38" fontId="3" fillId="0" borderId="5" xfId="3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255"/>
    </xf>
    <xf numFmtId="0" fontId="3" fillId="0" borderId="8" xfId="0" applyFont="1" applyFill="1" applyBorder="1" applyAlignment="1" applyProtection="1">
      <alignment horizontal="center" vertical="center" wrapText="1"/>
    </xf>
    <xf numFmtId="38" fontId="3" fillId="0" borderId="9" xfId="3" applyFont="1" applyFill="1" applyBorder="1" applyAlignment="1">
      <alignment horizontal="center" vertical="distributed"/>
    </xf>
    <xf numFmtId="38" fontId="3" fillId="0" borderId="8" xfId="3" applyFont="1" applyFill="1" applyBorder="1" applyAlignment="1">
      <alignment horizontal="center" vertical="distributed"/>
    </xf>
    <xf numFmtId="0" fontId="3" fillId="0" borderId="6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distributed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 applyProtection="1">
      <alignment horizontal="distributed" vertical="center"/>
    </xf>
    <xf numFmtId="0" fontId="0" fillId="0" borderId="13" xfId="0" applyFill="1" applyBorder="1" applyAlignment="1">
      <alignment horizontal="distributed" vertical="center"/>
    </xf>
    <xf numFmtId="0" fontId="3" fillId="0" borderId="7" xfId="0" applyFont="1" applyFill="1" applyBorder="1" applyAlignment="1" applyProtection="1">
      <alignment horizontal="left" wrapText="1"/>
    </xf>
    <xf numFmtId="0" fontId="5" fillId="0" borderId="7" xfId="0" applyFont="1" applyFill="1" applyBorder="1" applyAlignment="1">
      <alignment textRotation="255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top"/>
    </xf>
    <xf numFmtId="0" fontId="3" fillId="0" borderId="13" xfId="0" applyFont="1" applyFill="1" applyBorder="1" applyAlignment="1" applyProtection="1">
      <alignment horizontal="center" vertical="top"/>
    </xf>
    <xf numFmtId="0" fontId="9" fillId="0" borderId="0" xfId="0" applyFont="1" applyFill="1" applyBorder="1" applyAlignment="1" applyProtection="1">
      <alignment vertical="top"/>
    </xf>
    <xf numFmtId="0" fontId="9" fillId="0" borderId="0" xfId="0" applyFont="1" applyFill="1" applyBorder="1" applyProtection="1">
      <alignment vertical="top" textRotation="255"/>
    </xf>
    <xf numFmtId="0" fontId="0" fillId="0" borderId="0" xfId="0" applyFill="1" applyBorder="1" applyProtection="1">
      <alignment vertical="top" textRotation="255"/>
    </xf>
    <xf numFmtId="0" fontId="3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distributed"/>
    </xf>
    <xf numFmtId="38" fontId="4" fillId="0" borderId="0" xfId="3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distributed"/>
    </xf>
    <xf numFmtId="38" fontId="3" fillId="0" borderId="0" xfId="3" applyFont="1" applyFill="1" applyBorder="1" applyAlignment="1" applyProtection="1">
      <alignment vertical="center"/>
    </xf>
    <xf numFmtId="0" fontId="16" fillId="0" borderId="5" xfId="0" applyFont="1" applyFill="1" applyBorder="1" applyAlignment="1">
      <alignment horizontal="center" vertical="distributed" shrinkToFit="1"/>
    </xf>
    <xf numFmtId="177" fontId="14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distributed"/>
    </xf>
    <xf numFmtId="38" fontId="3" fillId="0" borderId="0" xfId="3" applyFont="1" applyFill="1" applyBorder="1" applyAlignment="1">
      <alignment vertical="center" wrapText="1"/>
    </xf>
    <xf numFmtId="177" fontId="3" fillId="0" borderId="0" xfId="0" applyNumberFormat="1" applyFont="1" applyFill="1" applyBorder="1" applyAlignment="1">
      <alignment vertical="center" wrapText="1"/>
    </xf>
    <xf numFmtId="38" fontId="3" fillId="0" borderId="0" xfId="3" applyFont="1" applyFill="1" applyBorder="1" applyAlignment="1" applyProtection="1">
      <alignment horizontal="right" vertical="center" wrapText="1"/>
    </xf>
    <xf numFmtId="38" fontId="3" fillId="0" borderId="0" xfId="3" applyFont="1" applyFill="1" applyBorder="1" applyAlignment="1" applyProtection="1">
      <alignment horizontal="right" vertical="center"/>
    </xf>
    <xf numFmtId="0" fontId="17" fillId="0" borderId="0" xfId="0" applyFont="1" applyFill="1" applyAlignment="1" applyProtection="1">
      <alignment horizontal="right" vertical="top" textRotation="255"/>
    </xf>
    <xf numFmtId="0" fontId="3" fillId="0" borderId="5" xfId="0" applyFont="1" applyFill="1" applyBorder="1" applyAlignment="1">
      <alignment horizontal="distributed" vertical="distributed"/>
    </xf>
    <xf numFmtId="38" fontId="3" fillId="0" borderId="0" xfId="0" applyNumberFormat="1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>
      <alignment horizontal="distributed" vertical="distributed"/>
    </xf>
    <xf numFmtId="0" fontId="15" fillId="0" borderId="0" xfId="0" applyFont="1" applyFill="1" applyAlignment="1" applyProtection="1">
      <alignment vertical="top"/>
    </xf>
    <xf numFmtId="38" fontId="3" fillId="0" borderId="1" xfId="3" applyFont="1" applyFill="1" applyBorder="1" applyAlignment="1" applyProtection="1">
      <alignment horizontal="right" vertical="center"/>
    </xf>
    <xf numFmtId="177" fontId="3" fillId="0" borderId="6" xfId="0" applyNumberFormat="1" applyFont="1" applyFill="1" applyBorder="1" applyAlignment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38" fontId="3" fillId="0" borderId="0" xfId="3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38" fontId="3" fillId="0" borderId="10" xfId="3" applyFont="1" applyFill="1" applyBorder="1" applyAlignment="1">
      <alignment horizontal="right" vertical="center"/>
    </xf>
    <xf numFmtId="177" fontId="3" fillId="0" borderId="6" xfId="0" applyNumberFormat="1" applyFont="1" applyFill="1" applyBorder="1" applyAlignment="1">
      <alignment horizontal="center" vertical="center"/>
    </xf>
    <xf numFmtId="38" fontId="4" fillId="0" borderId="10" xfId="3" applyFont="1" applyFill="1" applyBorder="1" applyAlignment="1" applyProtection="1">
      <alignment horizontal="right" vertical="center"/>
    </xf>
    <xf numFmtId="177" fontId="4" fillId="0" borderId="6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 applyProtection="1">
      <alignment vertical="top"/>
    </xf>
    <xf numFmtId="40" fontId="3" fillId="0" borderId="0" xfId="3" applyNumberFormat="1" applyFont="1" applyFill="1" applyBorder="1" applyAlignment="1" applyProtection="1">
      <alignment vertical="center"/>
    </xf>
    <xf numFmtId="176" fontId="3" fillId="0" borderId="0" xfId="3" applyNumberFormat="1" applyFont="1" applyFill="1" applyBorder="1" applyAlignment="1" applyProtection="1">
      <alignment horizontal="right" vertical="center" wrapText="1"/>
    </xf>
    <xf numFmtId="176" fontId="3" fillId="0" borderId="0" xfId="3" applyNumberFormat="1" applyFont="1" applyFill="1" applyBorder="1" applyAlignment="1" applyProtection="1">
      <alignment vertical="center"/>
    </xf>
    <xf numFmtId="38" fontId="3" fillId="0" borderId="6" xfId="3" applyFont="1" applyFill="1" applyBorder="1" applyAlignment="1" applyProtection="1">
      <alignment horizontal="right" vertical="center"/>
    </xf>
    <xf numFmtId="38" fontId="3" fillId="0" borderId="6" xfId="3" applyFont="1" applyFill="1" applyBorder="1" applyAlignment="1" applyProtection="1">
      <alignment vertical="center"/>
    </xf>
    <xf numFmtId="40" fontId="3" fillId="0" borderId="6" xfId="3" applyNumberFormat="1" applyFont="1" applyFill="1" applyBorder="1" applyAlignment="1" applyProtection="1">
      <alignment vertical="center"/>
    </xf>
    <xf numFmtId="176" fontId="3" fillId="0" borderId="6" xfId="3" applyNumberFormat="1" applyFont="1" applyFill="1" applyBorder="1" applyAlignment="1" applyProtection="1">
      <alignment horizontal="right" vertical="center" wrapText="1"/>
    </xf>
    <xf numFmtId="176" fontId="3" fillId="0" borderId="6" xfId="3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>
      <alignment textRotation="255" wrapText="1"/>
    </xf>
    <xf numFmtId="0" fontId="0" fillId="0" borderId="0" xfId="0" applyFill="1" applyAlignment="1" applyProtection="1">
      <alignment vertical="top" textRotation="255"/>
    </xf>
    <xf numFmtId="0" fontId="3" fillId="0" borderId="0" xfId="0" applyFont="1" applyFill="1" applyBorder="1" applyAlignment="1" applyProtection="1">
      <alignment vertical="top" textRotation="255"/>
    </xf>
    <xf numFmtId="0" fontId="0" fillId="0" borderId="0" xfId="0" applyFill="1" applyBorder="1" applyAlignment="1" applyProtection="1">
      <alignment horizontal="left" vertical="top" textRotation="255"/>
    </xf>
    <xf numFmtId="0" fontId="5" fillId="0" borderId="0" xfId="0" applyFont="1" applyFill="1" applyBorder="1" applyAlignment="1" applyProtection="1">
      <alignment horizontal="left" vertical="top"/>
    </xf>
    <xf numFmtId="0" fontId="3" fillId="0" borderId="0" xfId="0" applyFont="1" applyFill="1" applyBorder="1" applyAlignment="1" applyProtection="1">
      <alignment horizontal="center" vertical="center" wrapText="1"/>
    </xf>
    <xf numFmtId="38" fontId="3" fillId="0" borderId="0" xfId="3" applyNumberFormat="1" applyFont="1" applyFill="1" applyBorder="1" applyAlignment="1" applyProtection="1">
      <alignment vertical="center"/>
    </xf>
    <xf numFmtId="38" fontId="3" fillId="0" borderId="6" xfId="3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textRotation="255"/>
    </xf>
    <xf numFmtId="0" fontId="5" fillId="0" borderId="0" xfId="0" applyFont="1" applyFill="1" applyBorder="1" applyAlignment="1" applyProtection="1">
      <alignment horizontal="right"/>
    </xf>
    <xf numFmtId="0" fontId="0" fillId="0" borderId="0" xfId="0" applyFill="1" applyAlignment="1" applyProtection="1">
      <alignment horizontal="right" textRotation="255"/>
    </xf>
  </cellXfs>
  <cellStyles count="5">
    <cellStyle name="すがた資料" xfId="1"/>
    <cellStyle name="すがた本文" xfId="2"/>
    <cellStyle name="桁区切り" xfId="3" builtinId="6"/>
    <cellStyle name="資料" xfId="4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3482280431433"/>
          <c:y val="5.0686430304612048E-2"/>
          <c:w val="0.83513097072419162"/>
          <c:h val="0.9039080070989056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'02 '!$M$33</c:f>
              <c:strCache>
                <c:ptCount val="1"/>
                <c:pt idx="0">
                  <c:v>町税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'02 '!$I$45:$K$45</c:f>
              <c:strCache>
                <c:ptCount val="3"/>
                <c:pt idx="0">
                  <c:v>令１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'02 '!$N$33:$P$33</c:f>
              <c:numCache>
                <c:formatCode>#,##0_);[Red]\(#,##0\)</c:formatCode>
                <c:ptCount val="3"/>
                <c:pt idx="0">
                  <c:v>84.341897919999994</c:v>
                </c:pt>
                <c:pt idx="1">
                  <c:v>84.761461199999985</c:v>
                </c:pt>
                <c:pt idx="2">
                  <c:v>82.640002150000001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6F-4F64-9681-A0DC623CD6B9}"/>
            </c:ext>
          </c:extLst>
        </c:ser>
        <c:ser>
          <c:idx val="4"/>
          <c:order val="1"/>
          <c:tx>
            <c:strRef>
              <c:f>'02 '!$M$37</c:f>
              <c:strCache>
                <c:ptCount val="1"/>
                <c:pt idx="0">
                  <c:v>国庫支出金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'02 '!$I$45:$K$45</c:f>
              <c:strCache>
                <c:ptCount val="3"/>
                <c:pt idx="0">
                  <c:v>令１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'02 '!$N$37:$P$37</c:f>
              <c:numCache>
                <c:formatCode>#,##0_);[Red]\(#,##0\)</c:formatCode>
                <c:ptCount val="3"/>
                <c:pt idx="0">
                  <c:v>16.10308448</c:v>
                </c:pt>
                <c:pt idx="1">
                  <c:v>72.373247639999988</c:v>
                </c:pt>
                <c:pt idx="2">
                  <c:v>32.127461510000003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6F-4F64-9681-A0DC623CD6B9}"/>
            </c:ext>
          </c:extLst>
        </c:ser>
        <c:ser>
          <c:idx val="5"/>
          <c:order val="2"/>
          <c:tx>
            <c:strRef>
              <c:f>'02 '!$M$36</c:f>
              <c:strCache>
                <c:ptCount val="1"/>
                <c:pt idx="0">
                  <c:v>県支出金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'02 '!$I$45:$K$45</c:f>
              <c:strCache>
                <c:ptCount val="3"/>
                <c:pt idx="0">
                  <c:v>令１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'02 '!$N$36:$P$36</c:f>
              <c:numCache>
                <c:formatCode>#,##0_);[Red]\(#,##0\)</c:formatCode>
                <c:ptCount val="3"/>
                <c:pt idx="0">
                  <c:v>9.0878793600000005</c:v>
                </c:pt>
                <c:pt idx="1">
                  <c:v>10.43217984</c:v>
                </c:pt>
                <c:pt idx="2">
                  <c:v>10.771056459999999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6F-4F64-9681-A0DC623CD6B9}"/>
            </c:ext>
          </c:extLst>
        </c:ser>
        <c:ser>
          <c:idx val="3"/>
          <c:order val="3"/>
          <c:tx>
            <c:strRef>
              <c:f>'02 '!$M$38</c:f>
              <c:strCache>
                <c:ptCount val="1"/>
                <c:pt idx="0">
                  <c:v>地方消費税交付金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'02 '!$I$45:$K$45</c:f>
              <c:strCache>
                <c:ptCount val="3"/>
                <c:pt idx="0">
                  <c:v>令１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'02 '!$N$38:$P$38</c:f>
              <c:numCache>
                <c:formatCode>#,##0_);[Red]\(#,##0\)</c:formatCode>
                <c:ptCount val="3"/>
                <c:pt idx="0">
                  <c:v>8.1312604799999999</c:v>
                </c:pt>
                <c:pt idx="1">
                  <c:v>10.214842760000002</c:v>
                </c:pt>
                <c:pt idx="2">
                  <c:v>11.1424722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6F-4F64-9681-A0DC623CD6B9}"/>
            </c:ext>
          </c:extLst>
        </c:ser>
        <c:ser>
          <c:idx val="2"/>
          <c:order val="4"/>
          <c:tx>
            <c:strRef>
              <c:f>'02 '!$M$35</c:f>
              <c:strCache>
                <c:ptCount val="1"/>
                <c:pt idx="0">
                  <c:v>町債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'02 '!$I$45:$K$45</c:f>
              <c:strCache>
                <c:ptCount val="3"/>
                <c:pt idx="0">
                  <c:v>令１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'02 '!$N$35:$P$35</c:f>
              <c:numCache>
                <c:formatCode>#,##0_);[Red]\(#,##0\)</c:formatCode>
                <c:ptCount val="3"/>
                <c:pt idx="0">
                  <c:v>8.9284428799999986</c:v>
                </c:pt>
                <c:pt idx="1">
                  <c:v>5.650764080000001</c:v>
                </c:pt>
                <c:pt idx="2">
                  <c:v>1.6713708300000001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96F-4F64-9681-A0DC623CD6B9}"/>
            </c:ext>
          </c:extLst>
        </c:ser>
        <c:ser>
          <c:idx val="1"/>
          <c:order val="5"/>
          <c:tx>
            <c:strRef>
              <c:f>'02 '!$M$34</c:f>
              <c:strCache>
                <c:ptCount val="1"/>
                <c:pt idx="0">
                  <c:v>地方交付税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'02 '!$I$45:$K$45</c:f>
              <c:strCache>
                <c:ptCount val="3"/>
                <c:pt idx="0">
                  <c:v>令１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'02 '!$N$34:$P$34</c:f>
              <c:numCache>
                <c:formatCode>#,##0_);[Red]\(#,##0\)</c:formatCode>
                <c:ptCount val="3"/>
                <c:pt idx="0">
                  <c:v>3.9859119999999999</c:v>
                </c:pt>
                <c:pt idx="1">
                  <c:v>5.8681011600000001</c:v>
                </c:pt>
                <c:pt idx="2">
                  <c:v>10.399640719999999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96F-4F64-9681-A0DC623CD6B9}"/>
            </c:ext>
          </c:extLst>
        </c:ser>
        <c:ser>
          <c:idx val="6"/>
          <c:order val="6"/>
          <c:tx>
            <c:strRef>
              <c:f>'02 '!$M$39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'02 '!$I$45:$K$45</c:f>
              <c:strCache>
                <c:ptCount val="3"/>
                <c:pt idx="0">
                  <c:v>令１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'02 '!$N$39:$P$39</c:f>
              <c:numCache>
                <c:formatCode>#,##0_);[Red]\(#,##0\)</c:formatCode>
                <c:ptCount val="3"/>
                <c:pt idx="0">
                  <c:v>28.858002880000001</c:v>
                </c:pt>
                <c:pt idx="1">
                  <c:v>28.036483319999999</c:v>
                </c:pt>
                <c:pt idx="2">
                  <c:v>36.955866129999997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96F-4F64-9681-A0DC623CD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8588680"/>
        <c:axId val="358587896"/>
      </c:barChart>
      <c:catAx>
        <c:axId val="3585886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5858789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58587896"/>
        <c:scaling>
          <c:orientation val="minMax"/>
          <c:max val="220"/>
        </c:scaling>
        <c:delete val="0"/>
        <c:axPos val="t"/>
        <c:numFmt formatCode="#,##0_);[Red]\(#,##0\)" sourceLinked="1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 anchor="ctr" anchorCtr="0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58588680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175"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706538734486877E-2"/>
          <c:y val="3.2786976695753069E-2"/>
          <c:w val="0.96754396424598543"/>
          <c:h val="0.9573775600759644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'02 '!$H$46</c:f>
              <c:strCache>
                <c:ptCount val="1"/>
                <c:pt idx="0">
                  <c:v>町税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2.353980466181009E-2"/>
                  <c:y val="8.1414445263456835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D24-4832-B3A5-BE3F1F618B2E}"/>
                </c:ext>
                <c:ext xmlns:c15="http://schemas.microsoft.com/office/drawing/2012/chart" uri="{CE6537A1-D6FC-4f65-9D91-7224C49458BB}">
                  <c15:layout>
                    <c:manualLayout>
                      <c:w val="0.14981797139715239"/>
                      <c:h val="7.2510009021236888E-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6.0221546475680262E-3"/>
                  <c:y val="3.1470211633953583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D24-4832-B3A5-BE3F1F618B2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7921972716373226E-3"/>
                  <c:y val="1.145472478154508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D24-4832-B3A5-BE3F1F618B2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vertOverflow="clip" horzOverflow="clip" wrap="none" lIns="0" rIns="0"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'02 '!$I$45:$K$45</c:f>
              <c:strCache>
                <c:ptCount val="3"/>
                <c:pt idx="0">
                  <c:v>令１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'02 '!$I$46:$K$46</c:f>
              <c:numCache>
                <c:formatCode>0.0"%"</c:formatCode>
                <c:ptCount val="3"/>
                <c:pt idx="0">
                  <c:v>52.9</c:v>
                </c:pt>
                <c:pt idx="1">
                  <c:v>39</c:v>
                </c:pt>
                <c:pt idx="2">
                  <c:v>44.5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D24-4832-B3A5-BE3F1F618B2E}"/>
            </c:ext>
          </c:extLst>
        </c:ser>
        <c:ser>
          <c:idx val="4"/>
          <c:order val="1"/>
          <c:tx>
            <c:strRef>
              <c:f>'02 '!$H$50</c:f>
              <c:strCache>
                <c:ptCount val="1"/>
                <c:pt idx="0">
                  <c:v>国庫支出金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0.23874864889859948"/>
                  <c:y val="8.8800546448087436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D24-4832-B3A5-BE3F1F618B2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681934152798641E-2"/>
                  <c:y val="1.7514931994574562E-5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B16-40BC-9EA6-D8337C1E546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5404744623638463E-4"/>
                  <c:y val="6.5213243266744993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D24-4832-B3A5-BE3F1F618B2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vertOverflow="clip" horzOverflow="clip" wrap="none" lIns="0" rIns="0"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'02 '!$I$45:$K$45</c:f>
              <c:strCache>
                <c:ptCount val="3"/>
                <c:pt idx="0">
                  <c:v>令１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'02 '!$I$50:$K$50</c:f>
              <c:numCache>
                <c:formatCode>0.0"%"</c:formatCode>
                <c:ptCount val="3"/>
                <c:pt idx="0">
                  <c:v>10.1</c:v>
                </c:pt>
                <c:pt idx="1">
                  <c:v>33.299999999999997</c:v>
                </c:pt>
                <c:pt idx="2">
                  <c:v>17.3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D24-4832-B3A5-BE3F1F618B2E}"/>
            </c:ext>
          </c:extLst>
        </c:ser>
        <c:ser>
          <c:idx val="6"/>
          <c:order val="2"/>
          <c:tx>
            <c:strRef>
              <c:f>'02 '!$H$49</c:f>
              <c:strCache>
                <c:ptCount val="1"/>
                <c:pt idx="0">
                  <c:v>県支出金</c:v>
                </c:pt>
              </c:strCache>
            </c:strRef>
          </c:tx>
          <c:spPr>
            <a:noFill/>
          </c:spPr>
          <c:invertIfNegative val="0"/>
          <c:dLbls>
            <c:dLbl>
              <c:idx val="0"/>
              <c:layout>
                <c:manualLayout>
                  <c:x val="-0.20933159057456524"/>
                  <c:y val="-0.103980899418230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D24-4832-B3A5-BE3F1F618B2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619869198898512E-2"/>
                  <c:y val="-9.7345519330097122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B9F-4A52-BD39-3B1AA6CB5F4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1490358709751132E-2"/>
                  <c:y val="-8.9599798227983418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380-44CA-B884-71FA1C33A70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 wrap="none" lIns="0" tIns="46800" rIns="0" bIns="46800" anchor="ctr">
                <a:spAutoFit/>
              </a:bodyPr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val>
            <c:numRef>
              <c:f>'02 '!$I$49:$K$49</c:f>
              <c:numCache>
                <c:formatCode>0.0"%"</c:formatCode>
                <c:ptCount val="3"/>
                <c:pt idx="0">
                  <c:v>5.7</c:v>
                </c:pt>
                <c:pt idx="1">
                  <c:v>4.8</c:v>
                </c:pt>
                <c:pt idx="2">
                  <c:v>5.8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4D24-4832-B3A5-BE3F1F618B2E}"/>
            </c:ext>
          </c:extLst>
        </c:ser>
        <c:ser>
          <c:idx val="3"/>
          <c:order val="3"/>
          <c:tx>
            <c:strRef>
              <c:f>'02 '!$H$51</c:f>
              <c:strCache>
                <c:ptCount val="1"/>
                <c:pt idx="0">
                  <c:v>地方消費税交付金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0.15336832895888006"/>
                  <c:y val="8.8698033994962247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4D24-4832-B3A5-BE3F1F618B2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5077834162286495E-2"/>
                  <c:y val="8.7146918460535766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4D24-4832-B3A5-BE3F1F618B2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5739883357320805E-2"/>
                  <c:y val="9.5854350567465413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4D24-4832-B3A5-BE3F1F618B2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vertOverflow="clip" horzOverflow="clip" wrap="none" lIns="0" rIns="0"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'02 '!$I$45:$K$45</c:f>
              <c:strCache>
                <c:ptCount val="3"/>
                <c:pt idx="0">
                  <c:v>令１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'02 '!$I$51:$K$51</c:f>
              <c:numCache>
                <c:formatCode>0.0"%"</c:formatCode>
                <c:ptCount val="3"/>
                <c:pt idx="0">
                  <c:v>5.0999999999999996</c:v>
                </c:pt>
                <c:pt idx="1">
                  <c:v>4.7</c:v>
                </c:pt>
                <c:pt idx="2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4D24-4832-B3A5-BE3F1F618B2E}"/>
            </c:ext>
          </c:extLst>
        </c:ser>
        <c:ser>
          <c:idx val="2"/>
          <c:order val="4"/>
          <c:tx>
            <c:strRef>
              <c:f>'02 '!$H$48</c:f>
              <c:strCache>
                <c:ptCount val="1"/>
                <c:pt idx="0">
                  <c:v>町債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0.10416138019647921"/>
                  <c:y val="-0.10512143426541369"/>
                </c:manualLayout>
              </c:layout>
              <c:spPr>
                <a:noFill/>
                <a:ln w="25400">
                  <a:noFill/>
                </a:ln>
              </c:spPr>
              <c:txPr>
                <a:bodyPr vertOverflow="clip" horzOverflow="clip" wrap="none" lIns="0" tIns="46800" rIns="0" bIns="46800">
                  <a:spAutoFit/>
                </a:bodyPr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B9F-4A52-BD39-3B1AA6CB5F45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dLbl>
              <c:idx val="1"/>
              <c:layout>
                <c:manualLayout>
                  <c:x val="1.4651189818984804E-2"/>
                  <c:y val="-9.694924245570237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B9F-4A52-BD39-3B1AA6CB5F4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2190272512232252"/>
                  <c:y val="9.4965905846443946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4D24-4832-B3A5-BE3F1F618B2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vertOverflow="clip" horzOverflow="clip" wrap="none" lIns="0" tIns="46800" rIns="0" bIns="46800"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'02 '!$I$45:$K$45</c:f>
              <c:strCache>
                <c:ptCount val="3"/>
                <c:pt idx="0">
                  <c:v>令１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'02 '!$I$48:$K$48</c:f>
              <c:numCache>
                <c:formatCode>0.0"%"</c:formatCode>
                <c:ptCount val="3"/>
                <c:pt idx="0">
                  <c:v>5.6</c:v>
                </c:pt>
                <c:pt idx="1">
                  <c:v>2.6</c:v>
                </c:pt>
                <c:pt idx="2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4D24-4832-B3A5-BE3F1F618B2E}"/>
            </c:ext>
          </c:extLst>
        </c:ser>
        <c:ser>
          <c:idx val="1"/>
          <c:order val="5"/>
          <c:tx>
            <c:strRef>
              <c:f>'02 '!$H$47</c:f>
              <c:strCache>
                <c:ptCount val="1"/>
                <c:pt idx="0">
                  <c:v>地方交付税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2.6171256737087784E-2"/>
                  <c:y val="8.8593822957418952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4D24-4832-B3A5-BE3F1F618B2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8427426422757365E-2"/>
                  <c:y val="8.661504775806815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4D24-4832-B3A5-BE3F1F618B2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5896114837497163E-2"/>
                  <c:y val="-8.9117673541643405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4D24-4832-B3A5-BE3F1F618B2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vertOverflow="clip" horzOverflow="clip" wrap="none" lIns="0" rIns="0"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'02 '!$I$45:$K$45</c:f>
              <c:strCache>
                <c:ptCount val="3"/>
                <c:pt idx="0">
                  <c:v>令１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'02 '!$I$47:$K$47</c:f>
              <c:numCache>
                <c:formatCode>0.0"%"</c:formatCode>
                <c:ptCount val="3"/>
                <c:pt idx="0">
                  <c:v>2.5</c:v>
                </c:pt>
                <c:pt idx="1">
                  <c:v>2.7</c:v>
                </c:pt>
                <c:pt idx="2">
                  <c:v>5.6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7-4D24-4832-B3A5-BE3F1F618B2E}"/>
            </c:ext>
          </c:extLst>
        </c:ser>
        <c:ser>
          <c:idx val="5"/>
          <c:order val="6"/>
          <c:tx>
            <c:strRef>
              <c:f>'02 '!$H$52</c:f>
              <c:strCache>
                <c:ptCount val="1"/>
                <c:pt idx="0">
                  <c:v>その他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0.17577761875705689"/>
                  <c:y val="-9.9545336885933314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4D24-4832-B3A5-BE3F1F618B2E}"/>
                </c:ext>
                <c:ext xmlns:c15="http://schemas.microsoft.com/office/drawing/2012/chart" uri="{CE6537A1-D6FC-4f65-9D91-7224C49458BB}">
                  <c15:layout>
                    <c:manualLayout>
                      <c:w val="7.8013106719214242E-2"/>
                      <c:h val="4.8423976079515187E-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2.3611130947821087E-2"/>
                  <c:y val="-5.212031645567012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4D24-4832-B3A5-BE3F1F618B2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5961162174409263E-3"/>
                  <c:y val="1.3437043710265246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4D24-4832-B3A5-BE3F1F618B2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vertOverflow="clip" horzOverflow="clip" wrap="none" lIns="0" rIns="0"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'02 '!$I$45:$K$45</c:f>
              <c:strCache>
                <c:ptCount val="3"/>
                <c:pt idx="0">
                  <c:v>令１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'02 '!$I$52:$K$52</c:f>
              <c:numCache>
                <c:formatCode>0.0"%"</c:formatCode>
                <c:ptCount val="3"/>
                <c:pt idx="0">
                  <c:v>18.100000000000001</c:v>
                </c:pt>
                <c:pt idx="1">
                  <c:v>12.9</c:v>
                </c:pt>
                <c:pt idx="2">
                  <c:v>19.899999999999999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B-4D24-4832-B3A5-BE3F1F618B2E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  <c:separator>
</c:separator>
        </c:dLbls>
        <c:gapWidth val="150"/>
        <c:overlap val="100"/>
        <c:axId val="358589072"/>
        <c:axId val="358585544"/>
      </c:barChart>
      <c:catAx>
        <c:axId val="35858907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358585544"/>
        <c:crosses val="autoZero"/>
        <c:auto val="1"/>
        <c:lblAlgn val="ctr"/>
        <c:lblOffset val="100"/>
        <c:noMultiLvlLbl val="0"/>
      </c:catAx>
      <c:valAx>
        <c:axId val="358585544"/>
        <c:scaling>
          <c:orientation val="minMax"/>
        </c:scaling>
        <c:delete val="1"/>
        <c:axPos val="t"/>
        <c:numFmt formatCode="0.0&quot;%&quot;" sourceLinked="1"/>
        <c:majorTickMark val="out"/>
        <c:minorTickMark val="none"/>
        <c:tickLblPos val="none"/>
        <c:crossAx val="358589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99877704597831"/>
          <c:y val="5.0020862379532446E-2"/>
          <c:w val="0.83282118486488521"/>
          <c:h val="0.89620711763329064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'04'!$P$7</c:f>
              <c:strCache>
                <c:ptCount val="1"/>
                <c:pt idx="0">
                  <c:v>民生費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'04'!$Q$4:$S$4</c:f>
              <c:strCache>
                <c:ptCount val="3"/>
                <c:pt idx="0">
                  <c:v>令１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'04'!$Q$7:$S$7</c:f>
              <c:numCache>
                <c:formatCode>#,##0_);[Red]\(#,##0\)</c:formatCode>
                <c:ptCount val="3"/>
                <c:pt idx="0">
                  <c:v>57.353365439999997</c:v>
                </c:pt>
                <c:pt idx="1">
                  <c:v>59.560061759999996</c:v>
                </c:pt>
                <c:pt idx="2">
                  <c:v>71.282780819999999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34-4A40-93C9-A26FFBB3E2B9}"/>
            </c:ext>
          </c:extLst>
        </c:ser>
        <c:ser>
          <c:idx val="1"/>
          <c:order val="1"/>
          <c:tx>
            <c:strRef>
              <c:f>'04'!$P$6</c:f>
              <c:strCache>
                <c:ptCount val="1"/>
                <c:pt idx="0">
                  <c:v>総務費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'04'!$Q$4:$S$4</c:f>
              <c:strCache>
                <c:ptCount val="3"/>
                <c:pt idx="0">
                  <c:v>令１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'04'!$Q$6:$S$6</c:f>
              <c:numCache>
                <c:formatCode>#,##0_);[Red]\(#,##0\)</c:formatCode>
                <c:ptCount val="3"/>
                <c:pt idx="0">
                  <c:v>26.552484</c:v>
                </c:pt>
                <c:pt idx="1">
                  <c:v>77.138552209999986</c:v>
                </c:pt>
                <c:pt idx="2">
                  <c:v>27.548900800000002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E34-4A40-93C9-A26FFBB3E2B9}"/>
            </c:ext>
          </c:extLst>
        </c:ser>
        <c:ser>
          <c:idx val="0"/>
          <c:order val="2"/>
          <c:tx>
            <c:strRef>
              <c:f>'04'!$P$8</c:f>
              <c:strCache>
                <c:ptCount val="1"/>
                <c:pt idx="0">
                  <c:v>土木費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'04'!$Q$4:$S$4</c:f>
              <c:strCache>
                <c:ptCount val="3"/>
                <c:pt idx="0">
                  <c:v>令１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'04'!$Q$8:$S$8</c:f>
              <c:numCache>
                <c:formatCode>#,##0_);[Red]\(#,##0\)</c:formatCode>
                <c:ptCount val="3"/>
                <c:pt idx="0">
                  <c:v>18.359146079999999</c:v>
                </c:pt>
                <c:pt idx="1">
                  <c:v>17.785296219999999</c:v>
                </c:pt>
                <c:pt idx="2">
                  <c:v>19.628591820000004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E34-4A40-93C9-A26FFBB3E2B9}"/>
            </c:ext>
          </c:extLst>
        </c:ser>
        <c:ser>
          <c:idx val="3"/>
          <c:order val="3"/>
          <c:tx>
            <c:strRef>
              <c:f>'04'!$P$5</c:f>
              <c:strCache>
                <c:ptCount val="1"/>
                <c:pt idx="0">
                  <c:v>教育費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'04'!$Q$4:$S$4</c:f>
              <c:strCache>
                <c:ptCount val="3"/>
                <c:pt idx="0">
                  <c:v>令１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'04'!$Q$5:$S$5</c:f>
              <c:numCache>
                <c:formatCode>#,##0_);[Red]\(#,##0\)</c:formatCode>
                <c:ptCount val="3"/>
                <c:pt idx="0">
                  <c:v>18.359146079999999</c:v>
                </c:pt>
                <c:pt idx="1">
                  <c:v>18.819325070000001</c:v>
                </c:pt>
                <c:pt idx="2">
                  <c:v>17.218063000000001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E34-4A40-93C9-A26FFBB3E2B9}"/>
            </c:ext>
          </c:extLst>
        </c:ser>
        <c:ser>
          <c:idx val="5"/>
          <c:order val="4"/>
          <c:tx>
            <c:strRef>
              <c:f>'04'!$P$10</c:f>
              <c:strCache>
                <c:ptCount val="1"/>
                <c:pt idx="0">
                  <c:v>公債費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'04'!$Q$4:$S$4</c:f>
              <c:strCache>
                <c:ptCount val="3"/>
                <c:pt idx="0">
                  <c:v>令１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'04'!$Q$10:$S$10</c:f>
              <c:numCache>
                <c:formatCode>#,##0_);[Red]\(#,##0\)</c:formatCode>
                <c:ptCount val="3"/>
                <c:pt idx="0">
                  <c:v>8.8002518399999996</c:v>
                </c:pt>
                <c:pt idx="1">
                  <c:v>8.0654250300000001</c:v>
                </c:pt>
                <c:pt idx="2">
                  <c:v>7.5759477200000003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E34-4A40-93C9-A26FFBB3E2B9}"/>
            </c:ext>
          </c:extLst>
        </c:ser>
        <c:ser>
          <c:idx val="6"/>
          <c:order val="5"/>
          <c:tx>
            <c:strRef>
              <c:f>'04'!$P$11</c:f>
              <c:strCache>
                <c:ptCount val="1"/>
                <c:pt idx="0">
                  <c:v>衛生費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'04'!$Q$4:$S$4</c:f>
              <c:strCache>
                <c:ptCount val="3"/>
                <c:pt idx="0">
                  <c:v>令１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'04'!$Q$11:$S$11</c:f>
              <c:numCache>
                <c:formatCode>#,##0_);[Red]\(#,##0\)</c:formatCode>
                <c:ptCount val="3"/>
                <c:pt idx="0">
                  <c:v>10.01407968</c:v>
                </c:pt>
                <c:pt idx="1">
                  <c:v>11.167511580000001</c:v>
                </c:pt>
                <c:pt idx="2">
                  <c:v>15.4962567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E34-4A40-93C9-A26FFBB3E2B9}"/>
            </c:ext>
          </c:extLst>
        </c:ser>
        <c:ser>
          <c:idx val="4"/>
          <c:order val="6"/>
          <c:tx>
            <c:strRef>
              <c:f>'04'!$P$9</c:f>
              <c:strCache>
                <c:ptCount val="1"/>
                <c:pt idx="0">
                  <c:v>農林水産業費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'04'!$Q$4:$S$4</c:f>
              <c:strCache>
                <c:ptCount val="3"/>
                <c:pt idx="0">
                  <c:v>令１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'04'!$Q$9:$S$9</c:f>
              <c:numCache>
                <c:formatCode>#,##0_);[Red]\(#,##0\)</c:formatCode>
                <c:ptCount val="3"/>
                <c:pt idx="0">
                  <c:v>2.2759271999999999</c:v>
                </c:pt>
                <c:pt idx="1">
                  <c:v>2.0680576999999998</c:v>
                </c:pt>
                <c:pt idx="2">
                  <c:v>1.8939869300000001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E34-4A40-93C9-A26FFBB3E2B9}"/>
            </c:ext>
          </c:extLst>
        </c:ser>
        <c:ser>
          <c:idx val="7"/>
          <c:order val="7"/>
          <c:tx>
            <c:strRef>
              <c:f>'04'!$P$12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'04'!$Q$4:$S$4</c:f>
              <c:strCache>
                <c:ptCount val="3"/>
                <c:pt idx="0">
                  <c:v>令１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'04'!$Q$12:$S$12</c:f>
              <c:numCache>
                <c:formatCode>#,##0_);[Red]\(#,##0\)</c:formatCode>
                <c:ptCount val="3"/>
                <c:pt idx="0">
                  <c:v>10.01407968</c:v>
                </c:pt>
                <c:pt idx="1">
                  <c:v>12.201540430000001</c:v>
                </c:pt>
                <c:pt idx="2">
                  <c:v>11.536102210000001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E34-4A40-93C9-A26FFBB3E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0602720"/>
        <c:axId val="360604680"/>
      </c:barChart>
      <c:catAx>
        <c:axId val="3606027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6060468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60604680"/>
        <c:scaling>
          <c:orientation val="minMax"/>
          <c:max val="210"/>
        </c:scaling>
        <c:delete val="0"/>
        <c:axPos val="t"/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60602720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175" orientation="landscape" horizontalDpi="1200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733967933919082E-2"/>
          <c:y val="2.7521180406308968E-2"/>
          <c:w val="0.90869803311623165"/>
          <c:h val="0.97247886847681964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'04'!$H$9</c:f>
              <c:strCache>
                <c:ptCount val="1"/>
                <c:pt idx="0">
                  <c:v>民生費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6.6777289734829999E-3"/>
                  <c:y val="-1.0849168838474648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DED-4C59-B6B3-F89167BAA6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0425744066371928E-2"/>
                  <c:y val="3.2303792654571738E-3"/>
                </c:manualLayout>
              </c:layout>
              <c:spPr>
                <a:noFill/>
                <a:ln w="25400">
                  <a:noFill/>
                </a:ln>
              </c:spPr>
              <c:txPr>
                <a:bodyPr vertOverflow="clip" horzOverflow="clip" wrap="none" lIns="0" tIns="46800" rIns="0" bIns="46800">
                  <a:noAutofit/>
                </a:bodyPr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DED-4C59-B6B3-F89167BAA672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8187451849561462"/>
                      <c:h val="8.3635312143025137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4.4550117379888607E-2"/>
                  <c:y val="8.7603571430805802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DED-4C59-B6B3-F89167BAA6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vertOverflow="clip" horzOverflow="clip" wrap="none" lIns="0" tIns="46800" rIns="0" bIns="46800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'04'!$I$6:$K$6</c:f>
              <c:strCache>
                <c:ptCount val="3"/>
                <c:pt idx="0">
                  <c:v>令１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'04'!$I$9:$K$9</c:f>
              <c:numCache>
                <c:formatCode>0.0"%"</c:formatCode>
                <c:ptCount val="3"/>
                <c:pt idx="0">
                  <c:v>37.799999999999997</c:v>
                </c:pt>
                <c:pt idx="1">
                  <c:v>28.8</c:v>
                </c:pt>
                <c:pt idx="2">
                  <c:v>41.4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DED-4C59-B6B3-F89167BAA672}"/>
            </c:ext>
          </c:extLst>
        </c:ser>
        <c:ser>
          <c:idx val="1"/>
          <c:order val="1"/>
          <c:tx>
            <c:strRef>
              <c:f>'04'!$H$8</c:f>
              <c:strCache>
                <c:ptCount val="1"/>
                <c:pt idx="0">
                  <c:v>総務費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4.460679361276719E-2"/>
                  <c:y val="-1.0427428456606491E-2"/>
                </c:manualLayout>
              </c:layout>
              <c:spPr>
                <a:noFill/>
                <a:ln w="25400">
                  <a:noFill/>
                </a:ln>
              </c:spPr>
              <c:txPr>
                <a:bodyPr vertOverflow="clip" horzOverflow="clip" wrap="none" lIns="0" tIns="46800" rIns="0" bIns="46800">
                  <a:noAutofit/>
                </a:bodyPr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DED-4C59-B6B3-F89167BAA672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3283804693376705"/>
                      <c:h val="8.1968227200158755E-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5.7670193285793349E-2"/>
                  <c:y val="-3.424486962458435E-4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DED-4C59-B6B3-F89167BAA6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4758242591535203E-2"/>
                  <c:y val="8.7617063463143498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8DED-4C59-B6B3-F89167BAA6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vertOverflow="clip" horzOverflow="clip" wrap="none" lIns="0" tIns="46800" rIns="0" bIns="46800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'04'!$I$6:$K$6</c:f>
              <c:strCache>
                <c:ptCount val="3"/>
                <c:pt idx="0">
                  <c:v>令１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'04'!$I$8:$K$8</c:f>
              <c:numCache>
                <c:formatCode>0.0"%"</c:formatCode>
                <c:ptCount val="3"/>
                <c:pt idx="0">
                  <c:v>17.5</c:v>
                </c:pt>
                <c:pt idx="1">
                  <c:v>37.299999999999997</c:v>
                </c:pt>
                <c:pt idx="2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DED-4C59-B6B3-F89167BAA672}"/>
            </c:ext>
          </c:extLst>
        </c:ser>
        <c:ser>
          <c:idx val="0"/>
          <c:order val="2"/>
          <c:tx>
            <c:strRef>
              <c:f>'04'!$H$10</c:f>
              <c:strCache>
                <c:ptCount val="1"/>
                <c:pt idx="0">
                  <c:v>土木費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6.2776487947980006E-2"/>
                  <c:y val="-1.0428255138125451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8DED-4C59-B6B3-F89167BAA6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5614930015754395E-2"/>
                  <c:y val="-7.3863104428665584E-4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8DED-4C59-B6B3-F89167BAA6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584396191404541E-2"/>
                  <c:y val="8.7424083380535714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8DED-4C59-B6B3-F89167BAA6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vertOverflow="clip" horzOverflow="clip" wrap="none" lIns="0" tIns="46800" rIns="0" bIns="46800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'04'!$I$6:$K$6</c:f>
              <c:strCache>
                <c:ptCount val="3"/>
                <c:pt idx="0">
                  <c:v>令１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'04'!$I$10:$K$10</c:f>
              <c:numCache>
                <c:formatCode>0.0"%"</c:formatCode>
                <c:ptCount val="3"/>
                <c:pt idx="0">
                  <c:v>12.1</c:v>
                </c:pt>
                <c:pt idx="1">
                  <c:v>8.6</c:v>
                </c:pt>
                <c:pt idx="2">
                  <c:v>11.4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8DED-4C59-B6B3-F89167BAA672}"/>
            </c:ext>
          </c:extLst>
        </c:ser>
        <c:ser>
          <c:idx val="3"/>
          <c:order val="3"/>
          <c:tx>
            <c:strRef>
              <c:f>'04'!$H$7</c:f>
              <c:strCache>
                <c:ptCount val="1"/>
                <c:pt idx="0">
                  <c:v>教育費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0.12441255897185627"/>
                  <c:y val="-0.1025352010366071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8DED-4C59-B6B3-F89167BAA6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3864304049805323E-2"/>
                  <c:y val="-9.1428428532486436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8DED-4C59-B6B3-F89167BAA6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6684647596036301E-2"/>
                  <c:y val="-8.0705912930260901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8DED-4C59-B6B3-F89167BAA6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vertOverflow="clip" horzOverflow="clip" wrap="none" lIns="0" tIns="46800" rIns="0" bIns="46800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'04'!$I$6:$K$6</c:f>
              <c:strCache>
                <c:ptCount val="3"/>
                <c:pt idx="0">
                  <c:v>令１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'04'!$I$7:$K$7</c:f>
              <c:numCache>
                <c:formatCode>0.0"%"</c:formatCode>
                <c:ptCount val="3"/>
                <c:pt idx="0">
                  <c:v>12.1</c:v>
                </c:pt>
                <c:pt idx="1">
                  <c:v>9.1</c:v>
                </c:pt>
                <c:pt idx="2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8DED-4C59-B6B3-F89167BAA672}"/>
            </c:ext>
          </c:extLst>
        </c:ser>
        <c:ser>
          <c:idx val="5"/>
          <c:order val="4"/>
          <c:tx>
            <c:strRef>
              <c:f>'04'!$H$12</c:f>
              <c:strCache>
                <c:ptCount val="1"/>
                <c:pt idx="0">
                  <c:v>公債費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0.11153888568464589"/>
                  <c:y val="8.4733835522531858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8DED-4C59-B6B3-F89167BAA6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7270873040735524E-2"/>
                  <c:y val="9.5357185150250656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8DED-4C59-B6B3-F89167BAA6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9667458601401332E-2"/>
                  <c:y val="0.10288202926695614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8DED-4C59-B6B3-F89167BAA6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vertOverflow="clip" horzOverflow="clip" wrap="none" lIns="0" tIns="46800" rIns="0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'04'!$I$6:$K$6</c:f>
              <c:strCache>
                <c:ptCount val="3"/>
                <c:pt idx="0">
                  <c:v>令１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'04'!$I$12:$K$12</c:f>
              <c:numCache>
                <c:formatCode>0.0"%"</c:formatCode>
                <c:ptCount val="3"/>
                <c:pt idx="0">
                  <c:v>5.8</c:v>
                </c:pt>
                <c:pt idx="1">
                  <c:v>3.9</c:v>
                </c:pt>
                <c:pt idx="2">
                  <c:v>4.4000000000000004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8DED-4C59-B6B3-F89167BAA672}"/>
            </c:ext>
          </c:extLst>
        </c:ser>
        <c:ser>
          <c:idx val="6"/>
          <c:order val="5"/>
          <c:tx>
            <c:strRef>
              <c:f>'04'!$H$13</c:f>
              <c:strCache>
                <c:ptCount val="1"/>
                <c:pt idx="0">
                  <c:v>衛生費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9.5843299830288983E-2"/>
                  <c:y val="-0.10302518392925671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B9A-47A1-AB93-650988D856C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2121179590826302"/>
                  <c:y val="-9.016196769326186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8DED-4C59-B6B3-F89167BAA6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856946292478407"/>
                  <c:y val="-7.9654992671889316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8DED-4C59-B6B3-F89167BAA6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vertOverflow="clip" horzOverflow="clip" wrap="none" lIns="0" tIns="46800" rIns="0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'04'!$I$6:$K$6</c:f>
              <c:strCache>
                <c:ptCount val="3"/>
                <c:pt idx="0">
                  <c:v>令１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'04'!$I$13:$K$13</c:f>
              <c:numCache>
                <c:formatCode>0.0"%"</c:formatCode>
                <c:ptCount val="3"/>
                <c:pt idx="0">
                  <c:v>6.6</c:v>
                </c:pt>
                <c:pt idx="1">
                  <c:v>5.4</c:v>
                </c:pt>
                <c:pt idx="2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7-8DED-4C59-B6B3-F89167BAA672}"/>
            </c:ext>
          </c:extLst>
        </c:ser>
        <c:ser>
          <c:idx val="4"/>
          <c:order val="6"/>
          <c:tx>
            <c:strRef>
              <c:f>'04'!$H$11</c:f>
              <c:strCache>
                <c:ptCount val="1"/>
                <c:pt idx="0">
                  <c:v>農林水産業費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4.5985604003059156E-2"/>
                  <c:y val="8.4734455526206426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286-4E5F-8B0C-1AB0DF54FA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790212842801876"/>
                  <c:y val="9.535647939609361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8DED-4C59-B6B3-F89167BAA6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3424199808304765"/>
                  <c:y val="0.10288141767845489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8DED-4C59-B6B3-F89167BAA6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vertOverflow="clip" horzOverflow="clip" wrap="none" lIns="0" tIns="46800" rIns="0" bIns="46800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'04'!$I$6:$K$6</c:f>
              <c:strCache>
                <c:ptCount val="3"/>
                <c:pt idx="0">
                  <c:v>令１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'04'!$I$11:$K$11</c:f>
              <c:numCache>
                <c:formatCode>0.0"%"</c:formatCode>
                <c:ptCount val="3"/>
                <c:pt idx="0">
                  <c:v>1.5</c:v>
                </c:pt>
                <c:pt idx="1">
                  <c:v>1</c:v>
                </c:pt>
                <c:pt idx="2">
                  <c:v>1.1000000000000001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B-8DED-4C59-B6B3-F89167BAA672}"/>
            </c:ext>
          </c:extLst>
        </c:ser>
        <c:ser>
          <c:idx val="7"/>
          <c:order val="7"/>
          <c:tx>
            <c:strRef>
              <c:f>'04'!$H$14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8DED-4C59-B6B3-F89167BAA672}"/>
              </c:ext>
            </c:extLst>
          </c:dPt>
          <c:dPt>
            <c:idx val="1"/>
            <c:invertIfNegative val="0"/>
            <c:bubble3D val="0"/>
            <c:spPr>
              <a:noFill/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8DED-4C59-B6B3-F89167BAA672}"/>
              </c:ext>
            </c:extLst>
          </c:dPt>
          <c:dPt>
            <c:idx val="2"/>
            <c:invertIfNegative val="0"/>
            <c:bubble3D val="0"/>
            <c:spPr>
              <a:noFill/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8DED-4C59-B6B3-F89167BAA672}"/>
              </c:ext>
            </c:extLst>
          </c:dPt>
          <c:dLbls>
            <c:dLbl>
              <c:idx val="0"/>
              <c:layout>
                <c:manualLayout>
                  <c:x val="-9.3998501650429195E-2"/>
                  <c:y val="-9.6389904604167707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8DED-4C59-B6B3-F89167BAA6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86235125074454"/>
                  <c:y val="-5.2762312704639962E-4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8DED-4C59-B6B3-F89167BAA6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439462295514837"/>
                  <c:y val="9.0888167169153617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8DED-4C59-B6B3-F89167BAA6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vertOverflow="clip" horzOverflow="clip" wrap="none" lIns="0" tIns="46800" rIns="0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'04'!$I$6:$K$6</c:f>
              <c:strCache>
                <c:ptCount val="3"/>
                <c:pt idx="0">
                  <c:v>令１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'04'!$I$14:$K$14</c:f>
              <c:numCache>
                <c:formatCode>0.0"%"</c:formatCode>
                <c:ptCount val="3"/>
                <c:pt idx="0">
                  <c:v>6.6</c:v>
                </c:pt>
                <c:pt idx="1">
                  <c:v>5.9</c:v>
                </c:pt>
                <c:pt idx="2">
                  <c:v>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8DED-4C59-B6B3-F89167BAA672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  <c:separator>
</c:separator>
        </c:dLbls>
        <c:gapWidth val="150"/>
        <c:overlap val="100"/>
        <c:axId val="360601936"/>
        <c:axId val="360603504"/>
      </c:barChart>
      <c:catAx>
        <c:axId val="36060193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360603504"/>
        <c:crosses val="autoZero"/>
        <c:auto val="1"/>
        <c:lblAlgn val="ctr"/>
        <c:lblOffset val="100"/>
        <c:noMultiLvlLbl val="0"/>
      </c:catAx>
      <c:valAx>
        <c:axId val="360603504"/>
        <c:scaling>
          <c:orientation val="minMax"/>
        </c:scaling>
        <c:delete val="1"/>
        <c:axPos val="t"/>
        <c:numFmt formatCode="0.0&quot;%&quot;" sourceLinked="1"/>
        <c:majorTickMark val="out"/>
        <c:minorTickMark val="none"/>
        <c:tickLblPos val="none"/>
        <c:crossAx val="360601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607217</xdr:colOff>
      <xdr:row>4</xdr:row>
      <xdr:rowOff>20240</xdr:rowOff>
    </xdr:from>
    <xdr:to>
      <xdr:col>1</xdr:col>
      <xdr:colOff>0</xdr:colOff>
      <xdr:row>5</xdr:row>
      <xdr:rowOff>59121</xdr:rowOff>
    </xdr:to>
    <xdr:sp macro="" textlink="">
      <xdr:nvSpPr>
        <xdr:cNvPr id="170002" name="Text Box 18"/>
        <xdr:cNvSpPr txBox="1">
          <a:spLocks noChangeArrowheads="1"/>
        </xdr:cNvSpPr>
      </xdr:nvSpPr>
      <xdr:spPr bwMode="auto">
        <a:xfrm>
          <a:off x="607217" y="690274"/>
          <a:ext cx="476661" cy="31477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27918</xdr:colOff>
      <xdr:row>4</xdr:row>
      <xdr:rowOff>110030</xdr:rowOff>
    </xdr:from>
    <xdr:to>
      <xdr:col>0</xdr:col>
      <xdr:colOff>408918</xdr:colOff>
      <xdr:row>5</xdr:row>
      <xdr:rowOff>52880</xdr:rowOff>
    </xdr:to>
    <xdr:sp macro="" textlink="">
      <xdr:nvSpPr>
        <xdr:cNvPr id="170011" name="Text Box 27"/>
        <xdr:cNvSpPr txBox="1">
          <a:spLocks noChangeArrowheads="1"/>
        </xdr:cNvSpPr>
      </xdr:nvSpPr>
      <xdr:spPr bwMode="auto">
        <a:xfrm>
          <a:off x="27918" y="780064"/>
          <a:ext cx="381000" cy="21874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157719</xdr:rowOff>
    </xdr:from>
    <xdr:to>
      <xdr:col>5</xdr:col>
      <xdr:colOff>495300</xdr:colOff>
      <xdr:row>31</xdr:row>
      <xdr:rowOff>130505</xdr:rowOff>
    </xdr:to>
    <xdr:graphicFrame macro="">
      <xdr:nvGraphicFramePr>
        <xdr:cNvPr id="2" name="グラフ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277665</xdr:colOff>
      <xdr:row>1</xdr:row>
      <xdr:rowOff>41324</xdr:rowOff>
    </xdr:from>
    <xdr:to>
      <xdr:col>6</xdr:col>
      <xdr:colOff>220515</xdr:colOff>
      <xdr:row>30</xdr:row>
      <xdr:rowOff>156986</xdr:rowOff>
    </xdr:to>
    <xdr:graphicFrame macro="">
      <xdr:nvGraphicFramePr>
        <xdr:cNvPr id="3" name="グラフ　テキスト用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171450</xdr:colOff>
      <xdr:row>6</xdr:row>
      <xdr:rowOff>28575</xdr:rowOff>
    </xdr:from>
    <xdr:to>
      <xdr:col>2</xdr:col>
      <xdr:colOff>276225</xdr:colOff>
      <xdr:row>7</xdr:row>
      <xdr:rowOff>19050</xdr:rowOff>
    </xdr:to>
    <xdr:sp macro="" textlink="">
      <xdr:nvSpPr>
        <xdr:cNvPr id="4" name="Line 119"/>
        <xdr:cNvSpPr>
          <a:spLocks noChangeShapeType="1"/>
        </xdr:cNvSpPr>
      </xdr:nvSpPr>
      <xdr:spPr bwMode="auto">
        <a:xfrm flipH="1" flipV="1">
          <a:off x="1600200" y="1000125"/>
          <a:ext cx="104775" cy="152400"/>
        </a:xfrm>
        <a:prstGeom prst="line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>
    <xdr:from>
      <xdr:col>1</xdr:col>
      <xdr:colOff>309562</xdr:colOff>
      <xdr:row>4</xdr:row>
      <xdr:rowOff>108857</xdr:rowOff>
    </xdr:from>
    <xdr:to>
      <xdr:col>2</xdr:col>
      <xdr:colOff>37419</xdr:colOff>
      <xdr:row>5</xdr:row>
      <xdr:rowOff>108857</xdr:rowOff>
    </xdr:to>
    <xdr:sp macro="" textlink="">
      <xdr:nvSpPr>
        <xdr:cNvPr id="5" name="Line 126"/>
        <xdr:cNvSpPr>
          <a:spLocks noChangeShapeType="1"/>
        </xdr:cNvSpPr>
      </xdr:nvSpPr>
      <xdr:spPr bwMode="auto">
        <a:xfrm>
          <a:off x="1194026" y="762000"/>
          <a:ext cx="272143" cy="163286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</xdr:col>
      <xdr:colOff>216102</xdr:colOff>
      <xdr:row>4</xdr:row>
      <xdr:rowOff>154557</xdr:rowOff>
    </xdr:from>
    <xdr:to>
      <xdr:col>2</xdr:col>
      <xdr:colOff>292825</xdr:colOff>
      <xdr:row>5</xdr:row>
      <xdr:rowOff>112259</xdr:rowOff>
    </xdr:to>
    <xdr:sp macro="" textlink="">
      <xdr:nvSpPr>
        <xdr:cNvPr id="6" name="Line 127"/>
        <xdr:cNvSpPr>
          <a:spLocks noChangeShapeType="1"/>
        </xdr:cNvSpPr>
      </xdr:nvSpPr>
      <xdr:spPr bwMode="auto">
        <a:xfrm>
          <a:off x="1648662" y="809877"/>
          <a:ext cx="76723" cy="121532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3</xdr:col>
      <xdr:colOff>142874</xdr:colOff>
      <xdr:row>4</xdr:row>
      <xdr:rowOff>45611</xdr:rowOff>
    </xdr:from>
    <xdr:to>
      <xdr:col>3</xdr:col>
      <xdr:colOff>343435</xdr:colOff>
      <xdr:row>5</xdr:row>
      <xdr:rowOff>112258</xdr:rowOff>
    </xdr:to>
    <xdr:sp macro="" textlink="">
      <xdr:nvSpPr>
        <xdr:cNvPr id="7" name="Line 128"/>
        <xdr:cNvSpPr>
          <a:spLocks noChangeShapeType="1"/>
        </xdr:cNvSpPr>
      </xdr:nvSpPr>
      <xdr:spPr bwMode="auto">
        <a:xfrm flipH="1">
          <a:off x="1884588" y="698754"/>
          <a:ext cx="200561" cy="229933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4</xdr:col>
      <xdr:colOff>28754</xdr:colOff>
      <xdr:row>14</xdr:row>
      <xdr:rowOff>17971</xdr:rowOff>
    </xdr:from>
    <xdr:to>
      <xdr:col>4</xdr:col>
      <xdr:colOff>134711</xdr:colOff>
      <xdr:row>14</xdr:row>
      <xdr:rowOff>119062</xdr:rowOff>
    </xdr:to>
    <xdr:sp macro="" textlink="">
      <xdr:nvSpPr>
        <xdr:cNvPr id="9" name="Line 130"/>
        <xdr:cNvSpPr>
          <a:spLocks noChangeShapeType="1"/>
        </xdr:cNvSpPr>
      </xdr:nvSpPr>
      <xdr:spPr bwMode="auto">
        <a:xfrm>
          <a:off x="2311160" y="2329131"/>
          <a:ext cx="105957" cy="101091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4</xdr:col>
      <xdr:colOff>285748</xdr:colOff>
      <xdr:row>13</xdr:row>
      <xdr:rowOff>122207</xdr:rowOff>
    </xdr:from>
    <xdr:to>
      <xdr:col>4</xdr:col>
      <xdr:colOff>309112</xdr:colOff>
      <xdr:row>14</xdr:row>
      <xdr:rowOff>119061</xdr:rowOff>
    </xdr:to>
    <xdr:sp macro="" textlink="">
      <xdr:nvSpPr>
        <xdr:cNvPr id="10" name="Line 131"/>
        <xdr:cNvSpPr>
          <a:spLocks noChangeShapeType="1"/>
        </xdr:cNvSpPr>
      </xdr:nvSpPr>
      <xdr:spPr bwMode="auto">
        <a:xfrm flipH="1">
          <a:off x="2568154" y="2271622"/>
          <a:ext cx="23364" cy="158599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3</xdr:col>
      <xdr:colOff>268990</xdr:colOff>
      <xdr:row>9</xdr:row>
      <xdr:rowOff>70894</xdr:rowOff>
    </xdr:from>
    <xdr:to>
      <xdr:col>5</xdr:col>
      <xdr:colOff>383290</xdr:colOff>
      <xdr:row>10</xdr:row>
      <xdr:rowOff>108994</xdr:rowOff>
    </xdr:to>
    <xdr:sp macro="" textlink="">
      <xdr:nvSpPr>
        <xdr:cNvPr id="11" name="Text Box 132"/>
        <xdr:cNvSpPr txBox="1">
          <a:spLocks noChangeArrowheads="1"/>
        </xdr:cNvSpPr>
      </xdr:nvSpPr>
      <xdr:spPr bwMode="auto">
        <a:xfrm>
          <a:off x="2013256" y="1517503"/>
          <a:ext cx="971550" cy="19883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18288" rIns="27432" bIns="0" anchor="t" upright="1"/>
        <a:lstStyle/>
        <a:p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15,943,648</a:t>
          </a:r>
          <a:r>
            <a:rPr kumimoji="0" lang="ja-JP" alt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千円</a:t>
          </a:r>
        </a:p>
      </xdr:txBody>
    </xdr:sp>
    <xdr:clientData/>
  </xdr:twoCellAnchor>
  <xdr:twoCellAnchor>
    <xdr:from>
      <xdr:col>3</xdr:col>
      <xdr:colOff>446260</xdr:colOff>
      <xdr:row>19</xdr:row>
      <xdr:rowOff>160746</xdr:rowOff>
    </xdr:from>
    <xdr:to>
      <xdr:col>5</xdr:col>
      <xdr:colOff>383289</xdr:colOff>
      <xdr:row>21</xdr:row>
      <xdr:rowOff>35790</xdr:rowOff>
    </xdr:to>
    <xdr:sp macro="" textlink="">
      <xdr:nvSpPr>
        <xdr:cNvPr id="12" name="Text Box 133"/>
        <xdr:cNvSpPr txBox="1">
          <a:spLocks noChangeArrowheads="1"/>
        </xdr:cNvSpPr>
      </xdr:nvSpPr>
      <xdr:spPr bwMode="auto">
        <a:xfrm>
          <a:off x="2185920" y="3280633"/>
          <a:ext cx="792482" cy="19853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18288" rIns="27432" bIns="0" anchor="t" upright="1"/>
        <a:lstStyle/>
        <a:p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21,733,708</a:t>
          </a:r>
          <a:r>
            <a:rPr kumimoji="0" lang="ja-JP" alt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千円</a:t>
          </a:r>
        </a:p>
      </xdr:txBody>
    </xdr:sp>
    <xdr:clientData/>
  </xdr:twoCellAnchor>
  <xdr:twoCellAnchor>
    <xdr:from>
      <xdr:col>3</xdr:col>
      <xdr:colOff>226402</xdr:colOff>
      <xdr:row>29</xdr:row>
      <xdr:rowOff>92181</xdr:rowOff>
    </xdr:from>
    <xdr:to>
      <xdr:col>5</xdr:col>
      <xdr:colOff>340702</xdr:colOff>
      <xdr:row>30</xdr:row>
      <xdr:rowOff>131472</xdr:rowOff>
    </xdr:to>
    <xdr:sp macro="" textlink="">
      <xdr:nvSpPr>
        <xdr:cNvPr id="13" name="Text Box 134"/>
        <xdr:cNvSpPr txBox="1">
          <a:spLocks noChangeArrowheads="1"/>
        </xdr:cNvSpPr>
      </xdr:nvSpPr>
      <xdr:spPr bwMode="auto">
        <a:xfrm>
          <a:off x="1970210" y="4818046"/>
          <a:ext cx="971550" cy="20048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18,570,787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</xdr:txBody>
    </xdr:sp>
    <xdr:clientData/>
  </xdr:twoCellAnchor>
  <xdr:twoCellAnchor>
    <xdr:from>
      <xdr:col>5</xdr:col>
      <xdr:colOff>262272</xdr:colOff>
      <xdr:row>0</xdr:row>
      <xdr:rowOff>138753</xdr:rowOff>
    </xdr:from>
    <xdr:to>
      <xdr:col>6</xdr:col>
      <xdr:colOff>167022</xdr:colOff>
      <xdr:row>2</xdr:row>
      <xdr:rowOff>34629</xdr:rowOff>
    </xdr:to>
    <xdr:sp macro="" textlink="">
      <xdr:nvSpPr>
        <xdr:cNvPr id="14" name="Text Box 135"/>
        <xdr:cNvSpPr txBox="1">
          <a:spLocks noChangeArrowheads="1"/>
        </xdr:cNvSpPr>
      </xdr:nvSpPr>
      <xdr:spPr bwMode="auto">
        <a:xfrm>
          <a:off x="2862597" y="138753"/>
          <a:ext cx="447675" cy="21972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5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（億円）</a:t>
          </a:r>
        </a:p>
      </xdr:txBody>
    </xdr:sp>
    <xdr:clientData/>
  </xdr:twoCellAnchor>
  <xdr:twoCellAnchor>
    <xdr:from>
      <xdr:col>3</xdr:col>
      <xdr:colOff>462642</xdr:colOff>
      <xdr:row>17</xdr:row>
      <xdr:rowOff>142875</xdr:rowOff>
    </xdr:from>
    <xdr:to>
      <xdr:col>4</xdr:col>
      <xdr:colOff>7758</xdr:colOff>
      <xdr:row>18</xdr:row>
      <xdr:rowOff>95250</xdr:rowOff>
    </xdr:to>
    <xdr:sp macro="" textlink="">
      <xdr:nvSpPr>
        <xdr:cNvPr id="15" name="Line 136"/>
        <xdr:cNvSpPr>
          <a:spLocks noChangeShapeType="1"/>
        </xdr:cNvSpPr>
      </xdr:nvSpPr>
      <xdr:spPr bwMode="auto">
        <a:xfrm flipH="1">
          <a:off x="2204356" y="2966357"/>
          <a:ext cx="89402" cy="115661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3</xdr:col>
      <xdr:colOff>301924</xdr:colOff>
      <xdr:row>27</xdr:row>
      <xdr:rowOff>58091</xdr:rowOff>
    </xdr:from>
    <xdr:to>
      <xdr:col>3</xdr:col>
      <xdr:colOff>463854</xdr:colOff>
      <xdr:row>27</xdr:row>
      <xdr:rowOff>143775</xdr:rowOff>
    </xdr:to>
    <xdr:sp macro="" textlink="">
      <xdr:nvSpPr>
        <xdr:cNvPr id="17" name="Line 129"/>
        <xdr:cNvSpPr>
          <a:spLocks noChangeShapeType="1"/>
        </xdr:cNvSpPr>
      </xdr:nvSpPr>
      <xdr:spPr bwMode="auto">
        <a:xfrm flipH="1">
          <a:off x="2041584" y="4471940"/>
          <a:ext cx="161930" cy="85684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3</xdr:col>
      <xdr:colOff>533196</xdr:colOff>
      <xdr:row>23</xdr:row>
      <xdr:rowOff>99061</xdr:rowOff>
    </xdr:from>
    <xdr:to>
      <xdr:col>4</xdr:col>
      <xdr:colOff>33586</xdr:colOff>
      <xdr:row>24</xdr:row>
      <xdr:rowOff>15241</xdr:rowOff>
    </xdr:to>
    <xdr:sp macro="" textlink="">
      <xdr:nvSpPr>
        <xdr:cNvPr id="18" name="Line 129"/>
        <xdr:cNvSpPr>
          <a:spLocks noChangeShapeType="1"/>
        </xdr:cNvSpPr>
      </xdr:nvSpPr>
      <xdr:spPr bwMode="auto">
        <a:xfrm>
          <a:off x="2272856" y="3865929"/>
          <a:ext cx="43136" cy="779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4</xdr:col>
      <xdr:colOff>194047</xdr:colOff>
      <xdr:row>23</xdr:row>
      <xdr:rowOff>10783</xdr:rowOff>
    </xdr:from>
    <xdr:to>
      <xdr:col>5</xdr:col>
      <xdr:colOff>86263</xdr:colOff>
      <xdr:row>24</xdr:row>
      <xdr:rowOff>14290</xdr:rowOff>
    </xdr:to>
    <xdr:sp macro="" textlink="">
      <xdr:nvSpPr>
        <xdr:cNvPr id="19" name="Line 129"/>
        <xdr:cNvSpPr>
          <a:spLocks noChangeShapeType="1"/>
        </xdr:cNvSpPr>
      </xdr:nvSpPr>
      <xdr:spPr bwMode="auto">
        <a:xfrm flipH="1">
          <a:off x="2476453" y="3777651"/>
          <a:ext cx="204923" cy="165252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</xdr:col>
      <xdr:colOff>69759</xdr:colOff>
      <xdr:row>8</xdr:row>
      <xdr:rowOff>139473</xdr:rowOff>
    </xdr:from>
    <xdr:to>
      <xdr:col>2</xdr:col>
      <xdr:colOff>183695</xdr:colOff>
      <xdr:row>9</xdr:row>
      <xdr:rowOff>112691</xdr:rowOff>
    </xdr:to>
    <xdr:sp macro="" textlink="">
      <xdr:nvSpPr>
        <xdr:cNvPr id="20" name="Line 136"/>
        <xdr:cNvSpPr>
          <a:spLocks noChangeShapeType="1"/>
        </xdr:cNvSpPr>
      </xdr:nvSpPr>
      <xdr:spPr bwMode="auto">
        <a:xfrm flipH="1">
          <a:off x="1498509" y="1445759"/>
          <a:ext cx="113936" cy="136503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4</xdr:col>
      <xdr:colOff>116237</xdr:colOff>
      <xdr:row>27</xdr:row>
      <xdr:rowOff>61347</xdr:rowOff>
    </xdr:from>
    <xdr:to>
      <xdr:col>4</xdr:col>
      <xdr:colOff>184043</xdr:colOff>
      <xdr:row>27</xdr:row>
      <xdr:rowOff>145296</xdr:rowOff>
    </xdr:to>
    <xdr:sp macro="" textlink="">
      <xdr:nvSpPr>
        <xdr:cNvPr id="21" name="Line 129"/>
        <xdr:cNvSpPr>
          <a:spLocks noChangeShapeType="1"/>
        </xdr:cNvSpPr>
      </xdr:nvSpPr>
      <xdr:spPr bwMode="auto">
        <a:xfrm>
          <a:off x="2399008" y="4468678"/>
          <a:ext cx="67806" cy="83949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4</xdr:col>
      <xdr:colOff>181702</xdr:colOff>
      <xdr:row>17</xdr:row>
      <xdr:rowOff>153081</xdr:rowOff>
    </xdr:from>
    <xdr:to>
      <xdr:col>4</xdr:col>
      <xdr:colOff>221523</xdr:colOff>
      <xdr:row>18</xdr:row>
      <xdr:rowOff>95840</xdr:rowOff>
    </xdr:to>
    <xdr:sp macro="" textlink="">
      <xdr:nvSpPr>
        <xdr:cNvPr id="22" name="Line 136"/>
        <xdr:cNvSpPr>
          <a:spLocks noChangeShapeType="1"/>
        </xdr:cNvSpPr>
      </xdr:nvSpPr>
      <xdr:spPr bwMode="auto">
        <a:xfrm flipH="1">
          <a:off x="2475322" y="2983911"/>
          <a:ext cx="39821" cy="106589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3</xdr:col>
      <xdr:colOff>71982</xdr:colOff>
      <xdr:row>8</xdr:row>
      <xdr:rowOff>132670</xdr:rowOff>
    </xdr:from>
    <xdr:to>
      <xdr:col>3</xdr:col>
      <xdr:colOff>102462</xdr:colOff>
      <xdr:row>9</xdr:row>
      <xdr:rowOff>105457</xdr:rowOff>
    </xdr:to>
    <xdr:sp macro="" textlink="">
      <xdr:nvSpPr>
        <xdr:cNvPr id="23" name="Line 136"/>
        <xdr:cNvSpPr>
          <a:spLocks noChangeShapeType="1"/>
        </xdr:cNvSpPr>
      </xdr:nvSpPr>
      <xdr:spPr bwMode="auto">
        <a:xfrm>
          <a:off x="1820772" y="1443310"/>
          <a:ext cx="30480" cy="136617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0.43336</cdr:x>
      <cdr:y>0.46183</cdr:y>
    </cdr:from>
    <cdr:to>
      <cdr:x>0.4525</cdr:x>
      <cdr:y>0.53663</cdr:y>
    </cdr:to>
    <cdr:sp macro="" textlink="">
      <cdr:nvSpPr>
        <cdr:cNvPr id="2355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8819" y="2090445"/>
          <a:ext cx="59446" cy="338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75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 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538161</xdr:colOff>
      <xdr:row>2</xdr:row>
      <xdr:rowOff>19050</xdr:rowOff>
    </xdr:from>
    <xdr:to>
      <xdr:col>1</xdr:col>
      <xdr:colOff>0</xdr:colOff>
      <xdr:row>2</xdr:row>
      <xdr:rowOff>247650</xdr:rowOff>
    </xdr:to>
    <xdr:sp macro="" textlink="">
      <xdr:nvSpPr>
        <xdr:cNvPr id="172050" name="Text Box 18"/>
        <xdr:cNvSpPr txBox="1">
          <a:spLocks noChangeArrowheads="1"/>
        </xdr:cNvSpPr>
      </xdr:nvSpPr>
      <xdr:spPr bwMode="auto">
        <a:xfrm>
          <a:off x="538161" y="381000"/>
          <a:ext cx="2857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17859</xdr:colOff>
      <xdr:row>2</xdr:row>
      <xdr:rowOff>119063</xdr:rowOff>
    </xdr:from>
    <xdr:to>
      <xdr:col>0</xdr:col>
      <xdr:colOff>389334</xdr:colOff>
      <xdr:row>3</xdr:row>
      <xdr:rowOff>61913</xdr:rowOff>
    </xdr:to>
    <xdr:sp macro="" textlink="">
      <xdr:nvSpPr>
        <xdr:cNvPr id="172059" name="Text Box 27"/>
        <xdr:cNvSpPr txBox="1">
          <a:spLocks noChangeArrowheads="1"/>
        </xdr:cNvSpPr>
      </xdr:nvSpPr>
      <xdr:spPr bwMode="auto">
        <a:xfrm>
          <a:off x="17859" y="482204"/>
          <a:ext cx="371475" cy="21669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102716</xdr:rowOff>
    </xdr:from>
    <xdr:to>
      <xdr:col>5</xdr:col>
      <xdr:colOff>495300</xdr:colOff>
      <xdr:row>31</xdr:row>
      <xdr:rowOff>135152</xdr:rowOff>
    </xdr:to>
    <xdr:graphicFrame macro="">
      <xdr:nvGraphicFramePr>
        <xdr:cNvPr id="173200" name="グラフ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211555</xdr:colOff>
      <xdr:row>0</xdr:row>
      <xdr:rowOff>101877</xdr:rowOff>
    </xdr:from>
    <xdr:to>
      <xdr:col>6</xdr:col>
      <xdr:colOff>116305</xdr:colOff>
      <xdr:row>1</xdr:row>
      <xdr:rowOff>156543</xdr:rowOff>
    </xdr:to>
    <xdr:sp macro="" textlink="">
      <xdr:nvSpPr>
        <xdr:cNvPr id="173236" name="億円"/>
        <xdr:cNvSpPr txBox="1">
          <a:spLocks noChangeArrowheads="1"/>
        </xdr:cNvSpPr>
      </xdr:nvSpPr>
      <xdr:spPr bwMode="auto">
        <a:xfrm>
          <a:off x="2810123" y="101877"/>
          <a:ext cx="445733" cy="21649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5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（億円）</a:t>
          </a:r>
        </a:p>
      </xdr:txBody>
    </xdr:sp>
    <xdr:clientData/>
  </xdr:twoCellAnchor>
  <xdr:twoCellAnchor>
    <xdr:from>
      <xdr:col>0</xdr:col>
      <xdr:colOff>214312</xdr:colOff>
      <xdr:row>1</xdr:row>
      <xdr:rowOff>5952</xdr:rowOff>
    </xdr:from>
    <xdr:to>
      <xdr:col>6</xdr:col>
      <xdr:colOff>149954</xdr:colOff>
      <xdr:row>30</xdr:row>
      <xdr:rowOff>114421</xdr:rowOff>
    </xdr:to>
    <xdr:graphicFrame macro="">
      <xdr:nvGraphicFramePr>
        <xdr:cNvPr id="173201" name="グラフ　テキスト用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293021</xdr:colOff>
      <xdr:row>8</xdr:row>
      <xdr:rowOff>77858</xdr:rowOff>
    </xdr:from>
    <xdr:to>
      <xdr:col>3</xdr:col>
      <xdr:colOff>296094</xdr:colOff>
      <xdr:row>9</xdr:row>
      <xdr:rowOff>16406</xdr:rowOff>
    </xdr:to>
    <xdr:sp macro="" textlink="">
      <xdr:nvSpPr>
        <xdr:cNvPr id="173206" name="Line 19-2"/>
        <xdr:cNvSpPr>
          <a:spLocks noChangeShapeType="1"/>
        </xdr:cNvSpPr>
      </xdr:nvSpPr>
      <xdr:spPr bwMode="auto">
        <a:xfrm>
          <a:off x="2033352" y="1369383"/>
          <a:ext cx="3073" cy="99989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4</xdr:col>
      <xdr:colOff>190500</xdr:colOff>
      <xdr:row>13</xdr:row>
      <xdr:rowOff>113008</xdr:rowOff>
    </xdr:from>
    <xdr:to>
      <xdr:col>4</xdr:col>
      <xdr:colOff>282309</xdr:colOff>
      <xdr:row>14</xdr:row>
      <xdr:rowOff>68292</xdr:rowOff>
    </xdr:to>
    <xdr:sp macro="" textlink="">
      <xdr:nvSpPr>
        <xdr:cNvPr id="173208" name="Line 20-1"/>
        <xdr:cNvSpPr>
          <a:spLocks noChangeShapeType="1"/>
        </xdr:cNvSpPr>
      </xdr:nvSpPr>
      <xdr:spPr bwMode="auto">
        <a:xfrm>
          <a:off x="2473271" y="2260169"/>
          <a:ext cx="91809" cy="1167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3</xdr:col>
      <xdr:colOff>369657</xdr:colOff>
      <xdr:row>4</xdr:row>
      <xdr:rowOff>110006</xdr:rowOff>
    </xdr:from>
    <xdr:to>
      <xdr:col>3</xdr:col>
      <xdr:colOff>463992</xdr:colOff>
      <xdr:row>5</xdr:row>
      <xdr:rowOff>40765</xdr:rowOff>
    </xdr:to>
    <xdr:sp macro="" textlink="">
      <xdr:nvSpPr>
        <xdr:cNvPr id="173237" name="Line 19-3"/>
        <xdr:cNvSpPr>
          <a:spLocks noChangeShapeType="1"/>
        </xdr:cNvSpPr>
      </xdr:nvSpPr>
      <xdr:spPr bwMode="auto">
        <a:xfrm flipH="1">
          <a:off x="2109988" y="755769"/>
          <a:ext cx="94335" cy="92199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5</xdr:col>
      <xdr:colOff>59957</xdr:colOff>
      <xdr:row>17</xdr:row>
      <xdr:rowOff>84411</xdr:rowOff>
    </xdr:from>
    <xdr:to>
      <xdr:col>5</xdr:col>
      <xdr:colOff>130107</xdr:colOff>
      <xdr:row>18</xdr:row>
      <xdr:rowOff>25978</xdr:rowOff>
    </xdr:to>
    <xdr:sp macro="" textlink="">
      <xdr:nvSpPr>
        <xdr:cNvPr id="173238" name="Line 20-2"/>
        <xdr:cNvSpPr>
          <a:spLocks noChangeShapeType="1"/>
        </xdr:cNvSpPr>
      </xdr:nvSpPr>
      <xdr:spPr bwMode="auto">
        <a:xfrm>
          <a:off x="2655923" y="2877335"/>
          <a:ext cx="70150" cy="103007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5</xdr:col>
      <xdr:colOff>138839</xdr:colOff>
      <xdr:row>13</xdr:row>
      <xdr:rowOff>135609</xdr:rowOff>
    </xdr:from>
    <xdr:to>
      <xdr:col>5</xdr:col>
      <xdr:colOff>165279</xdr:colOff>
      <xdr:row>14</xdr:row>
      <xdr:rowOff>57149</xdr:rowOff>
    </xdr:to>
    <xdr:sp macro="" textlink="">
      <xdr:nvSpPr>
        <xdr:cNvPr id="173239" name="Line 20-3"/>
        <xdr:cNvSpPr>
          <a:spLocks noChangeShapeType="1"/>
        </xdr:cNvSpPr>
      </xdr:nvSpPr>
      <xdr:spPr bwMode="auto">
        <a:xfrm>
          <a:off x="2734805" y="2282770"/>
          <a:ext cx="26440" cy="82981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3</xdr:col>
      <xdr:colOff>115827</xdr:colOff>
      <xdr:row>4</xdr:row>
      <xdr:rowOff>123423</xdr:rowOff>
    </xdr:from>
    <xdr:to>
      <xdr:col>3</xdr:col>
      <xdr:colOff>187236</xdr:colOff>
      <xdr:row>5</xdr:row>
      <xdr:rowOff>46939</xdr:rowOff>
    </xdr:to>
    <xdr:sp macro="" textlink="">
      <xdr:nvSpPr>
        <xdr:cNvPr id="173204" name="Line 19-1"/>
        <xdr:cNvSpPr>
          <a:spLocks noChangeShapeType="1"/>
        </xdr:cNvSpPr>
      </xdr:nvSpPr>
      <xdr:spPr bwMode="auto">
        <a:xfrm>
          <a:off x="1856158" y="769186"/>
          <a:ext cx="71409" cy="84956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3</xdr:col>
      <xdr:colOff>247650</xdr:colOff>
      <xdr:row>10</xdr:row>
      <xdr:rowOff>43376</xdr:rowOff>
    </xdr:from>
    <xdr:to>
      <xdr:col>5</xdr:col>
      <xdr:colOff>361950</xdr:colOff>
      <xdr:row>11</xdr:row>
      <xdr:rowOff>78871</xdr:rowOff>
    </xdr:to>
    <xdr:sp macro="" textlink="">
      <xdr:nvSpPr>
        <xdr:cNvPr id="173213" name="H19合計"/>
        <xdr:cNvSpPr txBox="1">
          <a:spLocks noChangeArrowheads="1"/>
        </xdr:cNvSpPr>
      </xdr:nvSpPr>
      <xdr:spPr bwMode="auto">
        <a:xfrm>
          <a:off x="1992328" y="1646594"/>
          <a:ext cx="972493" cy="19581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18288" rIns="27432" bIns="0" anchor="t" upright="1"/>
        <a:lstStyle/>
        <a:p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15,172,848</a:t>
          </a:r>
          <a:r>
            <a:rPr kumimoji="0" lang="ja-JP" alt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千円</a:t>
          </a:r>
        </a:p>
      </xdr:txBody>
    </xdr:sp>
    <xdr:clientData/>
  </xdr:twoCellAnchor>
  <xdr:twoCellAnchor>
    <xdr:from>
      <xdr:col>3</xdr:col>
      <xdr:colOff>247650</xdr:colOff>
      <xdr:row>19</xdr:row>
      <xdr:rowOff>111917</xdr:rowOff>
    </xdr:from>
    <xdr:to>
      <xdr:col>5</xdr:col>
      <xdr:colOff>361950</xdr:colOff>
      <xdr:row>20</xdr:row>
      <xdr:rowOff>150016</xdr:rowOff>
    </xdr:to>
    <xdr:sp macro="" textlink="">
      <xdr:nvSpPr>
        <xdr:cNvPr id="173214" name="H20合計"/>
        <xdr:cNvSpPr txBox="1">
          <a:spLocks noChangeArrowheads="1"/>
        </xdr:cNvSpPr>
      </xdr:nvSpPr>
      <xdr:spPr bwMode="auto">
        <a:xfrm>
          <a:off x="1994995" y="3278158"/>
          <a:ext cx="974834" cy="20232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18288" rIns="27432" bIns="0" anchor="t" upright="1"/>
        <a:lstStyle/>
        <a:p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20,680,577</a:t>
          </a:r>
          <a:r>
            <a:rPr kumimoji="0" lang="ja-JP" alt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千円</a:t>
          </a:r>
        </a:p>
      </xdr:txBody>
    </xdr:sp>
    <xdr:clientData/>
  </xdr:twoCellAnchor>
  <xdr:twoCellAnchor>
    <xdr:from>
      <xdr:col>3</xdr:col>
      <xdr:colOff>247650</xdr:colOff>
      <xdr:row>28</xdr:row>
      <xdr:rowOff>143927</xdr:rowOff>
    </xdr:from>
    <xdr:to>
      <xdr:col>5</xdr:col>
      <xdr:colOff>361950</xdr:colOff>
      <xdr:row>30</xdr:row>
      <xdr:rowOff>23267</xdr:rowOff>
    </xdr:to>
    <xdr:sp macro="" textlink="">
      <xdr:nvSpPr>
        <xdr:cNvPr id="173215" name="H21合計"/>
        <xdr:cNvSpPr txBox="1">
          <a:spLocks noChangeArrowheads="1"/>
        </xdr:cNvSpPr>
      </xdr:nvSpPr>
      <xdr:spPr bwMode="auto">
        <a:xfrm>
          <a:off x="1992328" y="4680090"/>
          <a:ext cx="972493" cy="19998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17,218,063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</xdr:txBody>
    </xdr:sp>
    <xdr:clientData/>
  </xdr:twoCellAnchor>
  <xdr:twoCellAnchor>
    <xdr:from>
      <xdr:col>4</xdr:col>
      <xdr:colOff>198120</xdr:colOff>
      <xdr:row>23</xdr:row>
      <xdr:rowOff>15240</xdr:rowOff>
    </xdr:from>
    <xdr:to>
      <xdr:col>4</xdr:col>
      <xdr:colOff>265771</xdr:colOff>
      <xdr:row>23</xdr:row>
      <xdr:rowOff>148590</xdr:rowOff>
    </xdr:to>
    <xdr:sp macro="" textlink="">
      <xdr:nvSpPr>
        <xdr:cNvPr id="30" name="Line 20-1"/>
        <xdr:cNvSpPr>
          <a:spLocks noChangeShapeType="1"/>
        </xdr:cNvSpPr>
      </xdr:nvSpPr>
      <xdr:spPr bwMode="auto">
        <a:xfrm>
          <a:off x="2491740" y="3829050"/>
          <a:ext cx="67651" cy="1333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4</xdr:col>
      <xdr:colOff>53340</xdr:colOff>
      <xdr:row>27</xdr:row>
      <xdr:rowOff>1</xdr:rowOff>
    </xdr:from>
    <xdr:to>
      <xdr:col>4</xdr:col>
      <xdr:colOff>120804</xdr:colOff>
      <xdr:row>27</xdr:row>
      <xdr:rowOff>91441</xdr:rowOff>
    </xdr:to>
    <xdr:sp macro="" textlink="">
      <xdr:nvSpPr>
        <xdr:cNvPr id="33" name="Line 20-1"/>
        <xdr:cNvSpPr>
          <a:spLocks noChangeShapeType="1"/>
        </xdr:cNvSpPr>
      </xdr:nvSpPr>
      <xdr:spPr bwMode="auto">
        <a:xfrm flipH="1">
          <a:off x="2346960" y="4469131"/>
          <a:ext cx="67464" cy="9144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5</xdr:col>
      <xdr:colOff>158876</xdr:colOff>
      <xdr:row>22</xdr:row>
      <xdr:rowOff>121920</xdr:rowOff>
    </xdr:from>
    <xdr:to>
      <xdr:col>5</xdr:col>
      <xdr:colOff>186689</xdr:colOff>
      <xdr:row>23</xdr:row>
      <xdr:rowOff>136648</xdr:rowOff>
    </xdr:to>
    <xdr:sp macro="" textlink="">
      <xdr:nvSpPr>
        <xdr:cNvPr id="34" name="Line 20-1"/>
        <xdr:cNvSpPr>
          <a:spLocks noChangeShapeType="1"/>
        </xdr:cNvSpPr>
      </xdr:nvSpPr>
      <xdr:spPr bwMode="auto">
        <a:xfrm flipH="1">
          <a:off x="2768726" y="3771900"/>
          <a:ext cx="27813" cy="178558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</xdr:col>
      <xdr:colOff>258752</xdr:colOff>
      <xdr:row>8</xdr:row>
      <xdr:rowOff>83719</xdr:rowOff>
    </xdr:from>
    <xdr:to>
      <xdr:col>3</xdr:col>
      <xdr:colOff>17281</xdr:colOff>
      <xdr:row>9</xdr:row>
      <xdr:rowOff>29307</xdr:rowOff>
    </xdr:to>
    <xdr:sp macro="" textlink="">
      <xdr:nvSpPr>
        <xdr:cNvPr id="17" name="Line 19-2"/>
        <xdr:cNvSpPr>
          <a:spLocks noChangeShapeType="1"/>
        </xdr:cNvSpPr>
      </xdr:nvSpPr>
      <xdr:spPr bwMode="auto">
        <a:xfrm flipH="1">
          <a:off x="1685888" y="1375244"/>
          <a:ext cx="71724" cy="107029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4</xdr:col>
      <xdr:colOff>50928</xdr:colOff>
      <xdr:row>17</xdr:row>
      <xdr:rowOff>85277</xdr:rowOff>
    </xdr:from>
    <xdr:to>
      <xdr:col>4</xdr:col>
      <xdr:colOff>117327</xdr:colOff>
      <xdr:row>18</xdr:row>
      <xdr:rowOff>43296</xdr:rowOff>
    </xdr:to>
    <xdr:sp macro="" textlink="">
      <xdr:nvSpPr>
        <xdr:cNvPr id="18" name="Line 20-2"/>
        <xdr:cNvSpPr>
          <a:spLocks noChangeShapeType="1"/>
        </xdr:cNvSpPr>
      </xdr:nvSpPr>
      <xdr:spPr bwMode="auto">
        <a:xfrm flipH="1">
          <a:off x="2333699" y="2878201"/>
          <a:ext cx="66399" cy="119459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5</xdr:col>
      <xdr:colOff>80010</xdr:colOff>
      <xdr:row>27</xdr:row>
      <xdr:rowOff>0</xdr:rowOff>
    </xdr:from>
    <xdr:to>
      <xdr:col>5</xdr:col>
      <xdr:colOff>156209</xdr:colOff>
      <xdr:row>27</xdr:row>
      <xdr:rowOff>91440</xdr:rowOff>
    </xdr:to>
    <xdr:sp macro="" textlink="">
      <xdr:nvSpPr>
        <xdr:cNvPr id="19" name="Line 20-1"/>
        <xdr:cNvSpPr>
          <a:spLocks noChangeShapeType="1"/>
        </xdr:cNvSpPr>
      </xdr:nvSpPr>
      <xdr:spPr bwMode="auto">
        <a:xfrm>
          <a:off x="2689860" y="4469130"/>
          <a:ext cx="76199" cy="9144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0.40887</cdr:x>
      <cdr:y>0.45838</cdr:y>
    </cdr:from>
    <cdr:to>
      <cdr:x>0.42799</cdr:x>
      <cdr:y>0.53256</cdr:y>
    </cdr:to>
    <cdr:sp macro="" textlink="">
      <cdr:nvSpPr>
        <cdr:cNvPr id="2447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4324" y="2103271"/>
          <a:ext cx="59446" cy="3398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75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 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590548</xdr:colOff>
      <xdr:row>2</xdr:row>
      <xdr:rowOff>19049</xdr:rowOff>
    </xdr:from>
    <xdr:to>
      <xdr:col>1</xdr:col>
      <xdr:colOff>0</xdr:colOff>
      <xdr:row>2</xdr:row>
      <xdr:rowOff>247649</xdr:rowOff>
    </xdr:to>
    <xdr:sp macro="" textlink="">
      <xdr:nvSpPr>
        <xdr:cNvPr id="176146" name="Text Box 18"/>
        <xdr:cNvSpPr txBox="1">
          <a:spLocks noChangeArrowheads="1"/>
        </xdr:cNvSpPr>
      </xdr:nvSpPr>
      <xdr:spPr bwMode="auto">
        <a:xfrm>
          <a:off x="590548" y="380999"/>
          <a:ext cx="247652" cy="2286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28575</xdr:colOff>
      <xdr:row>2</xdr:row>
      <xdr:rowOff>152398</xdr:rowOff>
    </xdr:from>
    <xdr:to>
      <xdr:col>0</xdr:col>
      <xdr:colOff>495300</xdr:colOff>
      <xdr:row>3</xdr:row>
      <xdr:rowOff>95248</xdr:rowOff>
    </xdr:to>
    <xdr:sp macro="" textlink="">
      <xdr:nvSpPr>
        <xdr:cNvPr id="176155" name="Text Box 27"/>
        <xdr:cNvSpPr txBox="1">
          <a:spLocks noChangeArrowheads="1"/>
        </xdr:cNvSpPr>
      </xdr:nvSpPr>
      <xdr:spPr bwMode="auto">
        <a:xfrm>
          <a:off x="28575" y="514348"/>
          <a:ext cx="466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7</xdr:col>
      <xdr:colOff>0</xdr:colOff>
      <xdr:row>18</xdr:row>
      <xdr:rowOff>285750</xdr:rowOff>
    </xdr:from>
    <xdr:to>
      <xdr:col>8</xdr:col>
      <xdr:colOff>161925</xdr:colOff>
      <xdr:row>19</xdr:row>
      <xdr:rowOff>0</xdr:rowOff>
    </xdr:to>
    <xdr:sp macro="" textlink="">
      <xdr:nvSpPr>
        <xdr:cNvPr id="42" name="Text Box 18"/>
        <xdr:cNvSpPr txBox="1">
          <a:spLocks noChangeArrowheads="1"/>
        </xdr:cNvSpPr>
      </xdr:nvSpPr>
      <xdr:spPr bwMode="auto">
        <a:xfrm>
          <a:off x="0" y="819150"/>
          <a:ext cx="4000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7</xdr:col>
      <xdr:colOff>57150</xdr:colOff>
      <xdr:row>17</xdr:row>
      <xdr:rowOff>9525</xdr:rowOff>
    </xdr:from>
    <xdr:to>
      <xdr:col>8</xdr:col>
      <xdr:colOff>133350</xdr:colOff>
      <xdr:row>18</xdr:row>
      <xdr:rowOff>123825</xdr:rowOff>
    </xdr:to>
    <xdr:sp macro="" textlink="">
      <xdr:nvSpPr>
        <xdr:cNvPr id="43" name="Text Box 27"/>
        <xdr:cNvSpPr txBox="1">
          <a:spLocks noChangeArrowheads="1"/>
        </xdr:cNvSpPr>
      </xdr:nvSpPr>
      <xdr:spPr bwMode="auto">
        <a:xfrm>
          <a:off x="57150" y="371475"/>
          <a:ext cx="3143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281548</xdr:colOff>
      <xdr:row>13</xdr:row>
      <xdr:rowOff>6508</xdr:rowOff>
    </xdr:from>
    <xdr:to>
      <xdr:col>8</xdr:col>
      <xdr:colOff>80164</xdr:colOff>
      <xdr:row>13</xdr:row>
      <xdr:rowOff>271847</xdr:rowOff>
    </xdr:to>
    <xdr:sp macro="" textlink="">
      <xdr:nvSpPr>
        <xdr:cNvPr id="2" name="Text Box 18"/>
        <xdr:cNvSpPr txBox="1">
          <a:spLocks noChangeArrowheads="1"/>
        </xdr:cNvSpPr>
      </xdr:nvSpPr>
      <xdr:spPr bwMode="auto">
        <a:xfrm>
          <a:off x="3486918" y="3079356"/>
          <a:ext cx="324561" cy="26533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7</xdr:col>
      <xdr:colOff>27214</xdr:colOff>
      <xdr:row>13</xdr:row>
      <xdr:rowOff>357869</xdr:rowOff>
    </xdr:from>
    <xdr:to>
      <xdr:col>7</xdr:col>
      <xdr:colOff>493939</xdr:colOff>
      <xdr:row>14</xdr:row>
      <xdr:rowOff>0</xdr:rowOff>
    </xdr:to>
    <xdr:sp macro="" textlink="">
      <xdr:nvSpPr>
        <xdr:cNvPr id="3" name="Text Box 27"/>
        <xdr:cNvSpPr txBox="1">
          <a:spLocks noChangeArrowheads="1"/>
        </xdr:cNvSpPr>
      </xdr:nvSpPr>
      <xdr:spPr bwMode="auto">
        <a:xfrm>
          <a:off x="3232584" y="3430717"/>
          <a:ext cx="466725" cy="22605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50816</xdr:colOff>
      <xdr:row>2</xdr:row>
      <xdr:rowOff>12424</xdr:rowOff>
    </xdr:from>
    <xdr:to>
      <xdr:col>1</xdr:col>
      <xdr:colOff>124829</xdr:colOff>
      <xdr:row>3</xdr:row>
      <xdr:rowOff>12720</xdr:rowOff>
    </xdr:to>
    <xdr:sp macro="" textlink="">
      <xdr:nvSpPr>
        <xdr:cNvPr id="4" name="Text Box 18"/>
        <xdr:cNvSpPr txBox="1">
          <a:spLocks noChangeArrowheads="1"/>
        </xdr:cNvSpPr>
      </xdr:nvSpPr>
      <xdr:spPr bwMode="auto">
        <a:xfrm>
          <a:off x="50816" y="376859"/>
          <a:ext cx="322491" cy="19907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119153</xdr:rowOff>
    </xdr:from>
    <xdr:to>
      <xdr:col>1</xdr:col>
      <xdr:colOff>107675</xdr:colOff>
      <xdr:row>4</xdr:row>
      <xdr:rowOff>0</xdr:rowOff>
    </xdr:to>
    <xdr:sp macro="" textlink="">
      <xdr:nvSpPr>
        <xdr:cNvPr id="5" name="Text Box 27"/>
        <xdr:cNvSpPr txBox="1">
          <a:spLocks noChangeArrowheads="1"/>
        </xdr:cNvSpPr>
      </xdr:nvSpPr>
      <xdr:spPr bwMode="auto">
        <a:xfrm>
          <a:off x="0" y="682370"/>
          <a:ext cx="356153" cy="35709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485774</xdr:colOff>
      <xdr:row>2</xdr:row>
      <xdr:rowOff>9523</xdr:rowOff>
    </xdr:from>
    <xdr:to>
      <xdr:col>0</xdr:col>
      <xdr:colOff>733424</xdr:colOff>
      <xdr:row>2</xdr:row>
      <xdr:rowOff>200023</xdr:rowOff>
    </xdr:to>
    <xdr:sp macro="" textlink="">
      <xdr:nvSpPr>
        <xdr:cNvPr id="32" name="Text Box 33"/>
        <xdr:cNvSpPr txBox="1">
          <a:spLocks noChangeArrowheads="1"/>
        </xdr:cNvSpPr>
      </xdr:nvSpPr>
      <xdr:spPr bwMode="auto">
        <a:xfrm>
          <a:off x="485774" y="371473"/>
          <a:ext cx="2476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28575</xdr:colOff>
      <xdr:row>2</xdr:row>
      <xdr:rowOff>180975</xdr:rowOff>
    </xdr:from>
    <xdr:to>
      <xdr:col>0</xdr:col>
      <xdr:colOff>381000</xdr:colOff>
      <xdr:row>3</xdr:row>
      <xdr:rowOff>0</xdr:rowOff>
    </xdr:to>
    <xdr:sp macro="" textlink="">
      <xdr:nvSpPr>
        <xdr:cNvPr id="33" name="Text Box 34"/>
        <xdr:cNvSpPr txBox="1">
          <a:spLocks noChangeArrowheads="1"/>
        </xdr:cNvSpPr>
      </xdr:nvSpPr>
      <xdr:spPr bwMode="auto">
        <a:xfrm>
          <a:off x="28575" y="51435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科目</a:t>
          </a:r>
        </a:p>
      </xdr:txBody>
    </xdr:sp>
    <xdr:clientData/>
  </xdr:twoCellAnchor>
  <xdr:twoCellAnchor>
    <xdr:from>
      <xdr:col>6</xdr:col>
      <xdr:colOff>485774</xdr:colOff>
      <xdr:row>14</xdr:row>
      <xdr:rowOff>9523</xdr:rowOff>
    </xdr:from>
    <xdr:to>
      <xdr:col>6</xdr:col>
      <xdr:colOff>733424</xdr:colOff>
      <xdr:row>14</xdr:row>
      <xdr:rowOff>200023</xdr:rowOff>
    </xdr:to>
    <xdr:sp macro="" textlink="">
      <xdr:nvSpPr>
        <xdr:cNvPr id="40" name="Text Box 33"/>
        <xdr:cNvSpPr txBox="1">
          <a:spLocks noChangeArrowheads="1"/>
        </xdr:cNvSpPr>
      </xdr:nvSpPr>
      <xdr:spPr bwMode="auto">
        <a:xfrm>
          <a:off x="485774" y="371473"/>
          <a:ext cx="2476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6</xdr:col>
      <xdr:colOff>28575</xdr:colOff>
      <xdr:row>14</xdr:row>
      <xdr:rowOff>180975</xdr:rowOff>
    </xdr:from>
    <xdr:to>
      <xdr:col>6</xdr:col>
      <xdr:colOff>381000</xdr:colOff>
      <xdr:row>15</xdr:row>
      <xdr:rowOff>0</xdr:rowOff>
    </xdr:to>
    <xdr:sp macro="" textlink="">
      <xdr:nvSpPr>
        <xdr:cNvPr id="41" name="Text Box 34"/>
        <xdr:cNvSpPr txBox="1">
          <a:spLocks noChangeArrowheads="1"/>
        </xdr:cNvSpPr>
      </xdr:nvSpPr>
      <xdr:spPr bwMode="auto">
        <a:xfrm>
          <a:off x="28575" y="542925"/>
          <a:ext cx="3524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科目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tabColor indexed="10"/>
  </sheetPr>
  <dimension ref="A1:J30"/>
  <sheetViews>
    <sheetView showGridLines="0" tabSelected="1" zoomScale="145" zoomScaleNormal="145" zoomScaleSheetLayoutView="115" workbookViewId="0">
      <selection activeCell="H5" sqref="H5"/>
    </sheetView>
  </sheetViews>
  <sheetFormatPr defaultColWidth="2.88671875" defaultRowHeight="12.75" customHeight="1" x14ac:dyDescent="0.2"/>
  <cols>
    <col min="1" max="1" width="11.6640625" style="33" customWidth="1"/>
    <col min="2" max="2" width="6.77734375" style="33" customWidth="1"/>
    <col min="3" max="3" width="3.6640625" style="33" customWidth="1"/>
    <col min="4" max="4" width="6.77734375" style="33" customWidth="1"/>
    <col min="5" max="5" width="3.6640625" style="33" customWidth="1"/>
    <col min="6" max="6" width="6.77734375" style="33" customWidth="1"/>
    <col min="7" max="7" width="3.6640625" style="33" customWidth="1"/>
    <col min="8" max="8" width="7" style="33" customWidth="1"/>
    <col min="9" max="9" width="7.33203125" style="33" customWidth="1"/>
    <col min="10" max="10" width="6.6640625" style="33" customWidth="1"/>
    <col min="11" max="11" width="7.21875" style="33" customWidth="1"/>
    <col min="12" max="16384" width="2.88671875" style="33"/>
  </cols>
  <sheetData>
    <row r="1" spans="1:8" ht="17.100000000000001" customHeight="1" x14ac:dyDescent="0.2">
      <c r="A1" s="37" t="s">
        <v>68</v>
      </c>
    </row>
    <row r="2" spans="1:8" ht="8.1" customHeight="1" x14ac:dyDescent="0.2">
      <c r="A2" s="38"/>
    </row>
    <row r="3" spans="1:8" ht="17.100000000000001" customHeight="1" x14ac:dyDescent="0.2">
      <c r="A3" s="39" t="s">
        <v>89</v>
      </c>
      <c r="B3" s="40"/>
      <c r="C3" s="40"/>
      <c r="D3" s="40"/>
      <c r="E3" s="40"/>
      <c r="F3" s="40"/>
      <c r="G3" s="40"/>
      <c r="H3" s="40"/>
    </row>
    <row r="4" spans="1:8" ht="12" customHeight="1" x14ac:dyDescent="0.15">
      <c r="A4" s="41"/>
      <c r="B4" s="40"/>
      <c r="C4" s="40"/>
      <c r="E4" s="42"/>
      <c r="G4" s="42" t="s">
        <v>32</v>
      </c>
      <c r="H4" s="40"/>
    </row>
    <row r="5" spans="1:8" ht="21.75" customHeight="1" x14ac:dyDescent="0.2">
      <c r="A5" s="43"/>
      <c r="B5" s="119" t="s">
        <v>108</v>
      </c>
      <c r="C5" s="120"/>
      <c r="D5" s="119" t="s">
        <v>114</v>
      </c>
      <c r="E5" s="120"/>
      <c r="F5" s="119" t="s">
        <v>119</v>
      </c>
      <c r="G5" s="120"/>
      <c r="H5" s="40"/>
    </row>
    <row r="6" spans="1:8" ht="13.5" customHeight="1" x14ac:dyDescent="0.2">
      <c r="A6" s="44" t="s">
        <v>33</v>
      </c>
      <c r="B6" s="45">
        <f>SUM(B7:B28)</f>
        <v>15943648</v>
      </c>
      <c r="C6" s="46">
        <v>100</v>
      </c>
      <c r="D6" s="45">
        <f>SUM(D7:D28)</f>
        <v>21733708</v>
      </c>
      <c r="E6" s="46">
        <v>100</v>
      </c>
      <c r="F6" s="45">
        <f>SUM(F7:F28)</f>
        <v>18570787</v>
      </c>
      <c r="G6" s="46">
        <v>100</v>
      </c>
      <c r="H6" s="40"/>
    </row>
    <row r="7" spans="1:8" ht="13.5" customHeight="1" x14ac:dyDescent="0.2">
      <c r="A7" s="47" t="s">
        <v>34</v>
      </c>
      <c r="B7" s="48">
        <v>8435310</v>
      </c>
      <c r="C7" s="49">
        <v>52.9</v>
      </c>
      <c r="D7" s="48">
        <v>8477024</v>
      </c>
      <c r="E7" s="49">
        <v>39</v>
      </c>
      <c r="F7" s="48">
        <v>8272137</v>
      </c>
      <c r="G7" s="49">
        <v>44.5</v>
      </c>
      <c r="H7" s="40"/>
    </row>
    <row r="8" spans="1:8" ht="13.5" customHeight="1" x14ac:dyDescent="0.2">
      <c r="A8" s="47" t="s">
        <v>35</v>
      </c>
      <c r="B8" s="48">
        <v>142278</v>
      </c>
      <c r="C8" s="49">
        <v>0.9</v>
      </c>
      <c r="D8" s="48">
        <v>142579</v>
      </c>
      <c r="E8" s="49">
        <v>0.7</v>
      </c>
      <c r="F8" s="48">
        <v>144753</v>
      </c>
      <c r="G8" s="49">
        <v>0.8</v>
      </c>
      <c r="H8" s="40"/>
    </row>
    <row r="9" spans="1:8" ht="13.5" customHeight="1" x14ac:dyDescent="0.2">
      <c r="A9" s="47" t="s">
        <v>36</v>
      </c>
      <c r="B9" s="48">
        <v>7464</v>
      </c>
      <c r="C9" s="49">
        <v>0.1</v>
      </c>
      <c r="D9" s="48">
        <v>8205</v>
      </c>
      <c r="E9" s="49">
        <v>0.1</v>
      </c>
      <c r="F9" s="48">
        <v>5334</v>
      </c>
      <c r="G9" s="49">
        <v>0.1</v>
      </c>
      <c r="H9" s="40"/>
    </row>
    <row r="10" spans="1:8" ht="13.5" customHeight="1" x14ac:dyDescent="0.2">
      <c r="A10" s="47" t="s">
        <v>37</v>
      </c>
      <c r="B10" s="48">
        <v>51825</v>
      </c>
      <c r="C10" s="49">
        <v>0.3</v>
      </c>
      <c r="D10" s="48">
        <v>48078</v>
      </c>
      <c r="E10" s="49">
        <v>0.2</v>
      </c>
      <c r="F10" s="48">
        <v>65488</v>
      </c>
      <c r="G10" s="49">
        <v>0.4</v>
      </c>
      <c r="H10" s="40"/>
    </row>
    <row r="11" spans="1:8" ht="13.5" customHeight="1" x14ac:dyDescent="0.2">
      <c r="A11" s="47" t="s">
        <v>38</v>
      </c>
      <c r="B11" s="48">
        <v>26651</v>
      </c>
      <c r="C11" s="49">
        <v>0.2</v>
      </c>
      <c r="D11" s="48">
        <v>45472</v>
      </c>
      <c r="E11" s="49">
        <v>0.2</v>
      </c>
      <c r="F11" s="48">
        <v>74844</v>
      </c>
      <c r="G11" s="49">
        <v>0.4</v>
      </c>
      <c r="H11" s="40"/>
    </row>
    <row r="12" spans="1:8" ht="13.5" customHeight="1" x14ac:dyDescent="0.2">
      <c r="A12" s="47" t="s">
        <v>116</v>
      </c>
      <c r="B12" s="48" t="s">
        <v>117</v>
      </c>
      <c r="C12" s="109" t="s">
        <v>117</v>
      </c>
      <c r="D12" s="48">
        <v>30022</v>
      </c>
      <c r="E12" s="49">
        <v>0.1</v>
      </c>
      <c r="F12" s="48">
        <v>66984</v>
      </c>
      <c r="G12" s="49">
        <v>0.4</v>
      </c>
      <c r="H12" s="40"/>
    </row>
    <row r="13" spans="1:8" ht="13.5" customHeight="1" x14ac:dyDescent="0.2">
      <c r="A13" s="47" t="s">
        <v>15</v>
      </c>
      <c r="B13" s="48">
        <v>817979</v>
      </c>
      <c r="C13" s="49">
        <v>5.0999999999999996</v>
      </c>
      <c r="D13" s="48">
        <v>1018190</v>
      </c>
      <c r="E13" s="49">
        <v>4.7</v>
      </c>
      <c r="F13" s="48">
        <v>1115442</v>
      </c>
      <c r="G13" s="49">
        <v>6</v>
      </c>
      <c r="H13" s="40"/>
    </row>
    <row r="14" spans="1:8" ht="13.5" customHeight="1" x14ac:dyDescent="0.2">
      <c r="A14" s="47" t="s">
        <v>39</v>
      </c>
      <c r="B14" s="48">
        <v>42275</v>
      </c>
      <c r="C14" s="49">
        <v>0.3</v>
      </c>
      <c r="D14" s="48">
        <v>0</v>
      </c>
      <c r="E14" s="49">
        <v>0</v>
      </c>
      <c r="F14" s="48">
        <v>2</v>
      </c>
      <c r="G14" s="49">
        <v>0</v>
      </c>
      <c r="H14" s="40"/>
    </row>
    <row r="15" spans="1:8" ht="13.5" customHeight="1" x14ac:dyDescent="0.2">
      <c r="A15" s="162" t="s">
        <v>126</v>
      </c>
      <c r="B15" s="48">
        <v>13038</v>
      </c>
      <c r="C15" s="49">
        <v>0.1</v>
      </c>
      <c r="D15" s="48">
        <v>28167</v>
      </c>
      <c r="E15" s="49">
        <v>0.1</v>
      </c>
      <c r="F15" s="48">
        <v>27059</v>
      </c>
      <c r="G15" s="49">
        <v>0.1</v>
      </c>
      <c r="H15" s="40"/>
    </row>
    <row r="16" spans="1:8" ht="13.5" customHeight="1" x14ac:dyDescent="0.2">
      <c r="A16" s="47" t="s">
        <v>3</v>
      </c>
      <c r="B16" s="48">
        <v>229953</v>
      </c>
      <c r="C16" s="49">
        <v>1.4</v>
      </c>
      <c r="D16" s="48">
        <v>76900</v>
      </c>
      <c r="E16" s="49">
        <v>0.4</v>
      </c>
      <c r="F16" s="48">
        <v>281506</v>
      </c>
      <c r="G16" s="49">
        <v>1.5</v>
      </c>
      <c r="H16" s="40"/>
    </row>
    <row r="17" spans="1:10" ht="13.5" customHeight="1" x14ac:dyDescent="0.2">
      <c r="A17" s="47" t="s">
        <v>4</v>
      </c>
      <c r="B17" s="48">
        <v>402333</v>
      </c>
      <c r="C17" s="49">
        <v>2.5</v>
      </c>
      <c r="D17" s="48">
        <v>584237</v>
      </c>
      <c r="E17" s="49">
        <v>2.7</v>
      </c>
      <c r="F17" s="48">
        <v>1046621</v>
      </c>
      <c r="G17" s="49">
        <v>5.6</v>
      </c>
      <c r="H17" s="40"/>
    </row>
    <row r="18" spans="1:10" ht="13.5" customHeight="1" x14ac:dyDescent="0.2">
      <c r="A18" s="47" t="s">
        <v>72</v>
      </c>
      <c r="B18" s="48">
        <v>6540</v>
      </c>
      <c r="C18" s="49">
        <v>0.1</v>
      </c>
      <c r="D18" s="48">
        <v>7374</v>
      </c>
      <c r="E18" s="49">
        <v>0.1</v>
      </c>
      <c r="F18" s="48">
        <v>7451</v>
      </c>
      <c r="G18" s="49">
        <v>0.1</v>
      </c>
      <c r="H18" s="40"/>
    </row>
    <row r="19" spans="1:10" ht="13.5" customHeight="1" x14ac:dyDescent="0.2">
      <c r="A19" s="47" t="s">
        <v>5</v>
      </c>
      <c r="B19" s="48">
        <v>5192</v>
      </c>
      <c r="C19" s="49">
        <v>0.1</v>
      </c>
      <c r="D19" s="48">
        <v>5177</v>
      </c>
      <c r="E19" s="49">
        <v>0.1</v>
      </c>
      <c r="F19" s="48">
        <v>4933</v>
      </c>
      <c r="G19" s="49">
        <v>0.1</v>
      </c>
      <c r="H19" s="40"/>
    </row>
    <row r="20" spans="1:10" ht="13.5" customHeight="1" x14ac:dyDescent="0.2">
      <c r="A20" s="47" t="s">
        <v>6</v>
      </c>
      <c r="B20" s="48">
        <v>377857</v>
      </c>
      <c r="C20" s="49">
        <v>2.4</v>
      </c>
      <c r="D20" s="48">
        <v>246278</v>
      </c>
      <c r="E20" s="49">
        <v>1.1000000000000001</v>
      </c>
      <c r="F20" s="48">
        <v>264082</v>
      </c>
      <c r="G20" s="49">
        <v>1.4</v>
      </c>
      <c r="H20" s="40"/>
      <c r="J20" s="163"/>
    </row>
    <row r="21" spans="1:10" ht="13.5" customHeight="1" x14ac:dyDescent="0.2">
      <c r="A21" s="47" t="s">
        <v>7</v>
      </c>
      <c r="B21" s="48">
        <v>1603106</v>
      </c>
      <c r="C21" s="49">
        <v>10.1</v>
      </c>
      <c r="D21" s="48">
        <v>7246797</v>
      </c>
      <c r="E21" s="49">
        <v>33.299999999999997</v>
      </c>
      <c r="F21" s="48">
        <v>3205507</v>
      </c>
      <c r="G21" s="49">
        <v>17.3</v>
      </c>
      <c r="H21" s="40"/>
    </row>
    <row r="22" spans="1:10" ht="13.5" customHeight="1" x14ac:dyDescent="0.2">
      <c r="A22" s="47" t="s">
        <v>8</v>
      </c>
      <c r="B22" s="48">
        <v>912449</v>
      </c>
      <c r="C22" s="49">
        <v>5.7</v>
      </c>
      <c r="D22" s="48">
        <v>1044203</v>
      </c>
      <c r="E22" s="49">
        <v>4.8</v>
      </c>
      <c r="F22" s="48">
        <v>1083727</v>
      </c>
      <c r="G22" s="49">
        <v>5.8</v>
      </c>
      <c r="H22" s="40"/>
    </row>
    <row r="23" spans="1:10" ht="13.5" customHeight="1" x14ac:dyDescent="0.2">
      <c r="A23" s="47" t="s">
        <v>9</v>
      </c>
      <c r="B23" s="48">
        <v>53013</v>
      </c>
      <c r="C23" s="49">
        <v>0.3</v>
      </c>
      <c r="D23" s="48">
        <v>64675</v>
      </c>
      <c r="E23" s="49">
        <v>0.3</v>
      </c>
      <c r="F23" s="48">
        <v>39892</v>
      </c>
      <c r="G23" s="49">
        <v>0.2</v>
      </c>
      <c r="H23" s="40"/>
    </row>
    <row r="24" spans="1:10" ht="13.5" customHeight="1" x14ac:dyDescent="0.2">
      <c r="A24" s="47" t="s">
        <v>10</v>
      </c>
      <c r="B24" s="48">
        <v>450512</v>
      </c>
      <c r="C24" s="49">
        <v>2.8</v>
      </c>
      <c r="D24" s="48">
        <v>619918</v>
      </c>
      <c r="E24" s="49">
        <v>2.9</v>
      </c>
      <c r="F24" s="48">
        <v>522650</v>
      </c>
      <c r="G24" s="49">
        <v>2.8</v>
      </c>
      <c r="H24" s="40"/>
    </row>
    <row r="25" spans="1:10" ht="13.5" customHeight="1" x14ac:dyDescent="0.2">
      <c r="A25" s="47" t="s">
        <v>11</v>
      </c>
      <c r="B25" s="48">
        <v>689852</v>
      </c>
      <c r="C25" s="49">
        <v>4.3</v>
      </c>
      <c r="D25" s="48">
        <v>744652</v>
      </c>
      <c r="E25" s="49">
        <v>3.4</v>
      </c>
      <c r="F25" s="48">
        <v>819543</v>
      </c>
      <c r="G25" s="49">
        <v>4.4000000000000004</v>
      </c>
      <c r="H25" s="40"/>
    </row>
    <row r="26" spans="1:10" ht="13.5" customHeight="1" x14ac:dyDescent="0.2">
      <c r="A26" s="47" t="s">
        <v>12</v>
      </c>
      <c r="B26" s="48">
        <v>183591</v>
      </c>
      <c r="C26" s="49">
        <v>1.1000000000000001</v>
      </c>
      <c r="D26" s="48">
        <v>270800</v>
      </c>
      <c r="E26" s="49">
        <v>1.2</v>
      </c>
      <c r="F26" s="48">
        <v>693132</v>
      </c>
      <c r="G26" s="49">
        <v>3.7</v>
      </c>
      <c r="H26" s="40"/>
    </row>
    <row r="27" spans="1:10" ht="13.5" customHeight="1" x14ac:dyDescent="0.2">
      <c r="A27" s="47" t="s">
        <v>13</v>
      </c>
      <c r="B27" s="48">
        <v>604130</v>
      </c>
      <c r="C27" s="49">
        <v>3.7</v>
      </c>
      <c r="D27" s="48">
        <v>466600</v>
      </c>
      <c r="E27" s="49">
        <v>2</v>
      </c>
      <c r="F27" s="48">
        <v>657300</v>
      </c>
      <c r="G27" s="49">
        <v>3.5</v>
      </c>
      <c r="H27" s="40"/>
    </row>
    <row r="28" spans="1:10" ht="13.5" customHeight="1" x14ac:dyDescent="0.2">
      <c r="A28" s="50" t="s">
        <v>14</v>
      </c>
      <c r="B28" s="51">
        <v>888300</v>
      </c>
      <c r="C28" s="52">
        <v>5.6</v>
      </c>
      <c r="D28" s="51">
        <v>558360</v>
      </c>
      <c r="E28" s="52">
        <v>2.6</v>
      </c>
      <c r="F28" s="51">
        <v>172400</v>
      </c>
      <c r="G28" s="52">
        <v>0.9</v>
      </c>
      <c r="H28" s="40"/>
    </row>
    <row r="29" spans="1:10" ht="12" customHeight="1" x14ac:dyDescent="0.15">
      <c r="A29" s="53"/>
      <c r="B29" s="54"/>
      <c r="C29" s="54"/>
      <c r="E29" s="55"/>
      <c r="G29" s="55" t="s">
        <v>16</v>
      </c>
    </row>
    <row r="30" spans="1:10" ht="17.100000000000001" customHeight="1" x14ac:dyDescent="0.15">
      <c r="A30" s="64"/>
      <c r="B30" s="54"/>
      <c r="C30" s="54"/>
      <c r="D30" s="54"/>
      <c r="F30" s="54"/>
    </row>
  </sheetData>
  <mergeCells count="3">
    <mergeCell ref="F5:G5"/>
    <mergeCell ref="B5:C5"/>
    <mergeCell ref="D5:E5"/>
  </mergeCells>
  <phoneticPr fontId="2"/>
  <pageMargins left="0.31496062992125984" right="0.31496062992125984" top="0.39370078740157483" bottom="0.47244094488188981" header="0.51181102362204722" footer="0.51181102362204722"/>
  <pageSetup paperSize="153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U65"/>
  <sheetViews>
    <sheetView showGridLines="0" zoomScale="145" zoomScaleNormal="145" workbookViewId="0"/>
  </sheetViews>
  <sheetFormatPr defaultColWidth="2.88671875" defaultRowHeight="12.75" customHeight="1" x14ac:dyDescent="0.2"/>
  <cols>
    <col min="1" max="1" width="11.6640625" style="1" customWidth="1"/>
    <col min="2" max="2" width="7.109375" style="1" customWidth="1"/>
    <col min="3" max="3" width="4.109375" style="1" customWidth="1"/>
    <col min="4" max="4" width="7.109375" style="1" customWidth="1"/>
    <col min="5" max="5" width="4.109375" style="1" customWidth="1"/>
    <col min="6" max="6" width="7.109375" style="1" customWidth="1"/>
    <col min="7" max="7" width="4.109375" style="1" customWidth="1"/>
    <col min="8" max="10" width="11.109375" style="1" customWidth="1"/>
    <col min="11" max="11" width="10.77734375" style="1" customWidth="1"/>
    <col min="12" max="12" width="6.33203125" style="1" customWidth="1"/>
    <col min="13" max="13" width="10.88671875" style="1" customWidth="1"/>
    <col min="14" max="15" width="10" style="1" customWidth="1"/>
    <col min="16" max="16" width="8.33203125" style="1" customWidth="1"/>
    <col min="17" max="17" width="4.6640625" style="1" customWidth="1"/>
    <col min="18" max="18" width="6.21875" style="1" customWidth="1"/>
    <col min="19" max="19" width="4.21875" style="1" customWidth="1"/>
    <col min="20" max="20" width="8.77734375" style="1" customWidth="1"/>
    <col min="21" max="21" width="5.6640625" style="1" customWidth="1"/>
    <col min="22" max="16384" width="2.88671875" style="1"/>
  </cols>
  <sheetData>
    <row r="1" spans="1:21" ht="12.75" customHeight="1" x14ac:dyDescent="0.2">
      <c r="A1" s="11"/>
      <c r="B1" s="10"/>
      <c r="C1" s="12"/>
      <c r="D1" s="9"/>
      <c r="E1" s="12"/>
      <c r="F1" s="9"/>
      <c r="G1" s="12"/>
      <c r="H1" s="11"/>
      <c r="I1" s="13"/>
      <c r="J1" s="13"/>
      <c r="K1" s="13"/>
      <c r="N1" s="16"/>
      <c r="O1" s="16"/>
      <c r="P1" s="17"/>
      <c r="Q1" s="18"/>
      <c r="R1" s="4"/>
      <c r="S1" s="19"/>
      <c r="T1" s="4"/>
      <c r="U1" s="19"/>
    </row>
    <row r="2" spans="1:21" ht="12.75" customHeight="1" x14ac:dyDescent="0.2">
      <c r="A2" s="11"/>
      <c r="B2" s="10"/>
      <c r="C2" s="12"/>
      <c r="D2" s="9"/>
      <c r="E2" s="12"/>
      <c r="F2" s="9"/>
      <c r="G2" s="12"/>
      <c r="Q2" s="12"/>
      <c r="R2" s="9"/>
      <c r="S2" s="12"/>
      <c r="T2" s="9"/>
      <c r="U2" s="12"/>
    </row>
    <row r="3" spans="1:21" ht="12.75" customHeight="1" x14ac:dyDescent="0.2">
      <c r="A3" s="11"/>
      <c r="B3" s="10"/>
      <c r="C3" s="12"/>
      <c r="D3" s="9"/>
      <c r="E3" s="12"/>
      <c r="F3" s="9"/>
      <c r="G3" s="12"/>
      <c r="Q3" s="12"/>
      <c r="R3" s="9"/>
      <c r="S3" s="12"/>
      <c r="T3" s="9"/>
      <c r="U3" s="12"/>
    </row>
    <row r="4" spans="1:21" ht="12.75" customHeight="1" x14ac:dyDescent="0.2">
      <c r="A4" s="11"/>
      <c r="B4" s="10"/>
      <c r="C4" s="12"/>
      <c r="D4" s="9"/>
      <c r="E4" s="12"/>
      <c r="F4" s="9"/>
      <c r="G4" s="12"/>
      <c r="Q4" s="12"/>
      <c r="R4" s="9"/>
      <c r="S4" s="12"/>
      <c r="T4" s="9"/>
      <c r="U4" s="12"/>
    </row>
    <row r="5" spans="1:21" ht="12.75" customHeight="1" x14ac:dyDescent="0.2">
      <c r="A5" s="11"/>
      <c r="B5" s="10"/>
      <c r="C5" s="12"/>
      <c r="D5" s="9"/>
      <c r="E5" s="12"/>
      <c r="F5" s="9"/>
      <c r="G5" s="12"/>
      <c r="Q5" s="12"/>
      <c r="R5" s="9"/>
      <c r="S5" s="12"/>
      <c r="T5" s="9"/>
      <c r="U5" s="12"/>
    </row>
    <row r="6" spans="1:21" ht="12.75" customHeight="1" x14ac:dyDescent="0.2">
      <c r="A6" s="11"/>
      <c r="B6" s="10"/>
      <c r="C6" s="12"/>
      <c r="D6" s="9"/>
      <c r="E6" s="12"/>
      <c r="F6" s="9"/>
      <c r="G6" s="12"/>
      <c r="Q6" s="12"/>
      <c r="R6" s="9"/>
      <c r="S6" s="12"/>
      <c r="T6" s="9"/>
      <c r="U6" s="12"/>
    </row>
    <row r="7" spans="1:21" ht="12.75" customHeight="1" x14ac:dyDescent="0.2">
      <c r="A7" s="11"/>
      <c r="B7" s="10"/>
      <c r="C7" s="12"/>
      <c r="D7" s="9"/>
      <c r="E7" s="12"/>
      <c r="F7" s="9"/>
      <c r="G7" s="12"/>
      <c r="Q7" s="12"/>
      <c r="R7" s="9"/>
      <c r="S7" s="12"/>
      <c r="T7" s="9"/>
      <c r="U7" s="12"/>
    </row>
    <row r="8" spans="1:21" ht="12.75" customHeight="1" x14ac:dyDescent="0.2">
      <c r="A8" s="11"/>
      <c r="B8" s="10"/>
      <c r="C8" s="12"/>
      <c r="D8" s="9"/>
      <c r="E8" s="12"/>
      <c r="F8" s="9"/>
      <c r="G8" s="12"/>
      <c r="Q8" s="12"/>
      <c r="R8" s="9"/>
      <c r="S8" s="12"/>
      <c r="T8" s="9"/>
      <c r="U8" s="12"/>
    </row>
    <row r="9" spans="1:21" ht="12.75" customHeight="1" x14ac:dyDescent="0.2">
      <c r="A9" s="11"/>
      <c r="B9" s="10"/>
      <c r="C9" s="12"/>
      <c r="D9" s="9"/>
      <c r="E9" s="12"/>
      <c r="F9" s="9"/>
      <c r="G9" s="12"/>
      <c r="Q9" s="12"/>
      <c r="R9" s="9"/>
      <c r="S9" s="12"/>
      <c r="T9" s="9"/>
      <c r="U9" s="12"/>
    </row>
    <row r="10" spans="1:21" ht="12.75" customHeight="1" x14ac:dyDescent="0.2">
      <c r="A10" s="11"/>
      <c r="B10" s="10"/>
      <c r="C10" s="12"/>
      <c r="D10" s="9"/>
      <c r="E10" s="12"/>
      <c r="F10" s="9"/>
      <c r="G10" s="12"/>
      <c r="I10" s="115" t="s">
        <v>120</v>
      </c>
      <c r="Q10" s="12"/>
      <c r="R10" s="9"/>
      <c r="S10" s="12"/>
      <c r="T10" s="9"/>
      <c r="U10" s="12"/>
    </row>
    <row r="11" spans="1:21" ht="12.75" customHeight="1" x14ac:dyDescent="0.2">
      <c r="A11" s="11"/>
      <c r="B11" s="10"/>
      <c r="C11" s="12"/>
      <c r="D11" s="9"/>
      <c r="E11" s="12"/>
      <c r="F11" s="9"/>
      <c r="G11" s="12"/>
      <c r="I11" s="115">
        <v>1</v>
      </c>
      <c r="J11" s="11" t="s">
        <v>34</v>
      </c>
      <c r="Q11" s="12"/>
      <c r="R11" s="9"/>
      <c r="S11" s="12"/>
      <c r="T11" s="9"/>
      <c r="U11" s="12"/>
    </row>
    <row r="12" spans="1:21" ht="17.100000000000001" customHeight="1" x14ac:dyDescent="0.15">
      <c r="A12" s="8"/>
      <c r="B12" s="7"/>
      <c r="C12" s="7"/>
      <c r="D12" s="7"/>
      <c r="E12" s="7"/>
      <c r="F12" s="7"/>
      <c r="I12" s="116">
        <v>2</v>
      </c>
      <c r="J12" s="11" t="s">
        <v>7</v>
      </c>
      <c r="Q12" s="12"/>
      <c r="R12" s="9"/>
      <c r="S12" s="12"/>
      <c r="T12" s="9"/>
      <c r="U12" s="12"/>
    </row>
    <row r="13" spans="1:21" ht="12.75" customHeight="1" x14ac:dyDescent="0.2">
      <c r="I13" s="117">
        <v>3</v>
      </c>
      <c r="J13" s="11" t="s">
        <v>8</v>
      </c>
      <c r="Q13" s="12"/>
      <c r="R13" s="9"/>
      <c r="S13" s="12"/>
      <c r="T13" s="9"/>
      <c r="U13" s="12"/>
    </row>
    <row r="14" spans="1:21" ht="12.75" customHeight="1" x14ac:dyDescent="0.2">
      <c r="I14" s="116">
        <v>4</v>
      </c>
      <c r="J14" s="11" t="s">
        <v>101</v>
      </c>
      <c r="Q14" s="12"/>
      <c r="R14" s="9"/>
      <c r="S14" s="12"/>
      <c r="T14" s="9"/>
      <c r="U14" s="12"/>
    </row>
    <row r="15" spans="1:21" ht="12.75" customHeight="1" x14ac:dyDescent="0.2">
      <c r="I15" s="117">
        <v>5</v>
      </c>
      <c r="J15" s="11" t="s">
        <v>14</v>
      </c>
      <c r="Q15" s="12"/>
      <c r="R15" s="9"/>
      <c r="S15" s="12"/>
      <c r="T15" s="9"/>
      <c r="U15" s="12"/>
    </row>
    <row r="16" spans="1:21" ht="12.75" customHeight="1" x14ac:dyDescent="0.2">
      <c r="I16" s="116">
        <v>6</v>
      </c>
      <c r="J16" s="11" t="s">
        <v>4</v>
      </c>
      <c r="Q16" s="12"/>
      <c r="R16" s="9"/>
      <c r="S16" s="12"/>
      <c r="T16" s="9"/>
      <c r="U16" s="12"/>
    </row>
    <row r="17" spans="8:21" ht="12.75" customHeight="1" x14ac:dyDescent="0.2">
      <c r="I17" s="116">
        <v>7</v>
      </c>
      <c r="J17" s="11" t="s">
        <v>67</v>
      </c>
      <c r="Q17" s="12"/>
      <c r="R17" s="9"/>
      <c r="S17" s="12"/>
      <c r="T17" s="9"/>
      <c r="U17" s="12"/>
    </row>
    <row r="18" spans="8:21" ht="12.75" customHeight="1" x14ac:dyDescent="0.2">
      <c r="Q18" s="12"/>
      <c r="R18" s="9"/>
      <c r="S18" s="12"/>
      <c r="T18" s="9"/>
      <c r="U18" s="12"/>
    </row>
    <row r="19" spans="8:21" ht="12.75" customHeight="1" x14ac:dyDescent="0.2">
      <c r="Q19" s="12"/>
      <c r="R19" s="9"/>
      <c r="S19" s="12"/>
      <c r="T19" s="9"/>
      <c r="U19" s="12"/>
    </row>
    <row r="20" spans="8:21" ht="12.75" customHeight="1" x14ac:dyDescent="0.2">
      <c r="Q20" s="12"/>
      <c r="R20" s="9"/>
      <c r="S20" s="12"/>
      <c r="T20" s="9"/>
      <c r="U20" s="12"/>
    </row>
    <row r="21" spans="8:21" ht="12.75" customHeight="1" x14ac:dyDescent="0.2">
      <c r="Q21" s="12"/>
      <c r="R21" s="9"/>
      <c r="S21" s="12"/>
      <c r="T21" s="9"/>
      <c r="U21" s="12"/>
    </row>
    <row r="29" spans="8:21" ht="12.75" customHeight="1" x14ac:dyDescent="0.2">
      <c r="H29" s="107"/>
    </row>
    <row r="30" spans="8:21" ht="12.75" customHeight="1" x14ac:dyDescent="0.2">
      <c r="H30" s="108"/>
    </row>
    <row r="32" spans="8:21" ht="12.75" customHeight="1" x14ac:dyDescent="0.2">
      <c r="M32" s="11"/>
      <c r="N32" s="2" t="s">
        <v>109</v>
      </c>
      <c r="O32" s="2">
        <v>2</v>
      </c>
      <c r="P32" s="2">
        <v>3</v>
      </c>
    </row>
    <row r="33" spans="8:16" ht="12.75" customHeight="1" x14ac:dyDescent="0.2">
      <c r="H33" s="11"/>
      <c r="I33" s="11"/>
      <c r="J33" s="11"/>
      <c r="K33" s="11"/>
      <c r="L33" s="115">
        <v>1</v>
      </c>
      <c r="M33" s="11" t="s">
        <v>34</v>
      </c>
      <c r="N33" s="5">
        <f>I57/100000</f>
        <v>84.341897919999994</v>
      </c>
      <c r="O33" s="5">
        <f>J57/100000</f>
        <v>84.761461199999985</v>
      </c>
      <c r="P33" s="5">
        <f>K57/100000</f>
        <v>82.640002150000001</v>
      </c>
    </row>
    <row r="34" spans="8:16" ht="12.75" customHeight="1" x14ac:dyDescent="0.2">
      <c r="H34" s="2"/>
      <c r="I34" s="10"/>
      <c r="J34" s="10"/>
      <c r="K34" s="10"/>
      <c r="L34" s="116">
        <v>6</v>
      </c>
      <c r="M34" s="11" t="s">
        <v>4</v>
      </c>
      <c r="N34" s="5">
        <f>I58/100000</f>
        <v>3.9859119999999999</v>
      </c>
      <c r="O34" s="5">
        <f t="shared" ref="N34:P39" si="0">J58/100000</f>
        <v>5.8681011600000001</v>
      </c>
      <c r="P34" s="5">
        <f t="shared" si="0"/>
        <v>10.399640719999999</v>
      </c>
    </row>
    <row r="35" spans="8:16" ht="12.75" customHeight="1" x14ac:dyDescent="0.2">
      <c r="H35" s="2"/>
      <c r="I35" s="3"/>
      <c r="J35" s="3"/>
      <c r="K35" s="3"/>
      <c r="L35" s="117">
        <v>5</v>
      </c>
      <c r="M35" s="11" t="s">
        <v>14</v>
      </c>
      <c r="N35" s="5">
        <f t="shared" si="0"/>
        <v>8.9284428799999986</v>
      </c>
      <c r="O35" s="5">
        <f t="shared" si="0"/>
        <v>5.650764080000001</v>
      </c>
      <c r="P35" s="5">
        <f t="shared" si="0"/>
        <v>1.6713708300000001</v>
      </c>
    </row>
    <row r="36" spans="8:16" ht="12.75" customHeight="1" x14ac:dyDescent="0.2">
      <c r="H36" s="2"/>
      <c r="I36" s="3"/>
      <c r="J36" s="3"/>
      <c r="K36" s="3"/>
      <c r="L36" s="117">
        <v>3</v>
      </c>
      <c r="M36" s="11" t="s">
        <v>8</v>
      </c>
      <c r="N36" s="5">
        <f t="shared" si="0"/>
        <v>9.0878793600000005</v>
      </c>
      <c r="O36" s="5">
        <f t="shared" si="0"/>
        <v>10.43217984</v>
      </c>
      <c r="P36" s="5">
        <f t="shared" si="0"/>
        <v>10.771056459999999</v>
      </c>
    </row>
    <row r="37" spans="8:16" ht="12.75" customHeight="1" x14ac:dyDescent="0.2">
      <c r="H37" s="11"/>
      <c r="I37" s="10"/>
      <c r="J37" s="10"/>
      <c r="K37" s="10"/>
      <c r="L37" s="116">
        <v>2</v>
      </c>
      <c r="M37" s="11" t="s">
        <v>7</v>
      </c>
      <c r="N37" s="5">
        <f t="shared" si="0"/>
        <v>16.10308448</v>
      </c>
      <c r="O37" s="5">
        <f t="shared" si="0"/>
        <v>72.373247639999988</v>
      </c>
      <c r="P37" s="5">
        <f t="shared" si="0"/>
        <v>32.127461510000003</v>
      </c>
    </row>
    <row r="38" spans="8:16" ht="12.75" customHeight="1" x14ac:dyDescent="0.2">
      <c r="H38" s="11"/>
      <c r="I38" s="10"/>
      <c r="J38" s="10"/>
      <c r="K38" s="10"/>
      <c r="L38" s="116">
        <v>4</v>
      </c>
      <c r="M38" s="11" t="s">
        <v>101</v>
      </c>
      <c r="N38" s="5">
        <f t="shared" si="0"/>
        <v>8.1312604799999999</v>
      </c>
      <c r="O38" s="5">
        <f t="shared" si="0"/>
        <v>10.214842760000002</v>
      </c>
      <c r="P38" s="5">
        <f t="shared" si="0"/>
        <v>11.1424722</v>
      </c>
    </row>
    <row r="39" spans="8:16" ht="12.75" customHeight="1" x14ac:dyDescent="0.2">
      <c r="H39" s="11"/>
      <c r="I39" s="10"/>
      <c r="J39" s="10"/>
      <c r="K39" s="10"/>
      <c r="L39" s="116">
        <v>7</v>
      </c>
      <c r="M39" s="11" t="s">
        <v>67</v>
      </c>
      <c r="N39" s="5">
        <f t="shared" si="0"/>
        <v>28.858002880000001</v>
      </c>
      <c r="O39" s="5">
        <f t="shared" si="0"/>
        <v>28.036483319999999</v>
      </c>
      <c r="P39" s="5">
        <f t="shared" si="0"/>
        <v>36.955866129999997</v>
      </c>
    </row>
    <row r="40" spans="8:16" ht="12.75" customHeight="1" x14ac:dyDescent="0.2">
      <c r="H40" s="11"/>
      <c r="I40" s="10"/>
      <c r="J40" s="10"/>
      <c r="K40" s="10"/>
      <c r="L40" s="10"/>
      <c r="M40" s="14" t="s">
        <v>51</v>
      </c>
      <c r="N40" s="23">
        <f>I64/100000</f>
        <v>159.43647999999999</v>
      </c>
      <c r="O40" s="23">
        <f>J64/100000</f>
        <v>217.33707999999999</v>
      </c>
      <c r="P40" s="23">
        <f>K64/100000</f>
        <v>185.70787000000001</v>
      </c>
    </row>
    <row r="44" spans="8:16" ht="12.75" customHeight="1" x14ac:dyDescent="0.2">
      <c r="P44" s="9"/>
    </row>
    <row r="45" spans="8:16" ht="12.75" customHeight="1" x14ac:dyDescent="0.2">
      <c r="H45" s="11"/>
      <c r="I45" s="2" t="s">
        <v>109</v>
      </c>
      <c r="J45" s="2">
        <v>2</v>
      </c>
      <c r="K45" s="2">
        <v>3</v>
      </c>
      <c r="P45" s="9"/>
    </row>
    <row r="46" spans="8:16" ht="12.75" customHeight="1" x14ac:dyDescent="0.2">
      <c r="H46" s="11" t="s">
        <v>34</v>
      </c>
      <c r="I46" s="30">
        <v>52.9</v>
      </c>
      <c r="J46" s="113">
        <v>39</v>
      </c>
      <c r="K46" s="28">
        <v>44.5</v>
      </c>
      <c r="M46" s="36" t="s">
        <v>103</v>
      </c>
      <c r="P46" s="9"/>
    </row>
    <row r="47" spans="8:16" ht="12.75" customHeight="1" x14ac:dyDescent="0.2">
      <c r="H47" s="11" t="s">
        <v>4</v>
      </c>
      <c r="I47" s="30">
        <v>2.5</v>
      </c>
      <c r="J47" s="113">
        <v>2.7</v>
      </c>
      <c r="K47" s="28">
        <v>5.6</v>
      </c>
      <c r="P47" s="9"/>
    </row>
    <row r="48" spans="8:16" ht="12.75" customHeight="1" x14ac:dyDescent="0.2">
      <c r="H48" s="11" t="s">
        <v>14</v>
      </c>
      <c r="I48" s="30">
        <v>5.6</v>
      </c>
      <c r="J48" s="113">
        <v>2.6</v>
      </c>
      <c r="K48" s="28">
        <v>0.9</v>
      </c>
      <c r="P48" s="9"/>
    </row>
    <row r="49" spans="8:16" ht="12.75" customHeight="1" x14ac:dyDescent="0.2">
      <c r="H49" s="11" t="s">
        <v>8</v>
      </c>
      <c r="I49" s="30">
        <v>5.7</v>
      </c>
      <c r="J49" s="113">
        <v>4.8</v>
      </c>
      <c r="K49" s="28">
        <v>5.8</v>
      </c>
      <c r="N49" s="20"/>
      <c r="O49" s="20"/>
      <c r="P49" s="9"/>
    </row>
    <row r="50" spans="8:16" ht="12.75" customHeight="1" x14ac:dyDescent="0.2">
      <c r="H50" s="11" t="s">
        <v>7</v>
      </c>
      <c r="I50" s="30">
        <v>10.1</v>
      </c>
      <c r="J50" s="113">
        <v>33.299999999999997</v>
      </c>
      <c r="K50" s="28">
        <v>17.3</v>
      </c>
      <c r="N50" s="20"/>
      <c r="O50" s="20"/>
      <c r="P50" s="9"/>
    </row>
    <row r="51" spans="8:16" ht="12.75" customHeight="1" x14ac:dyDescent="0.2">
      <c r="H51" s="11" t="s">
        <v>101</v>
      </c>
      <c r="I51" s="30">
        <v>5.0999999999999996</v>
      </c>
      <c r="J51" s="113">
        <v>4.7</v>
      </c>
      <c r="K51" s="28">
        <v>6</v>
      </c>
      <c r="N51" s="20"/>
      <c r="O51" s="20"/>
      <c r="P51" s="9"/>
    </row>
    <row r="52" spans="8:16" ht="12.75" customHeight="1" x14ac:dyDescent="0.2">
      <c r="H52" s="11" t="s">
        <v>67</v>
      </c>
      <c r="I52" s="30">
        <v>18.100000000000001</v>
      </c>
      <c r="J52" s="113">
        <v>12.9</v>
      </c>
      <c r="K52" s="28">
        <v>19.899999999999999</v>
      </c>
      <c r="N52" s="20"/>
      <c r="O52" s="20"/>
      <c r="P52" s="9"/>
    </row>
    <row r="53" spans="8:16" ht="12.75" customHeight="1" x14ac:dyDescent="0.2">
      <c r="H53" s="14" t="s">
        <v>51</v>
      </c>
      <c r="I53" s="15">
        <v>100</v>
      </c>
      <c r="J53" s="15">
        <f>SUM(J46:J52)</f>
        <v>100.00000000000001</v>
      </c>
      <c r="K53" s="15">
        <f>SUM(K46:K52)</f>
        <v>100</v>
      </c>
      <c r="N53" s="20"/>
      <c r="O53" s="20"/>
      <c r="P53" s="9"/>
    </row>
    <row r="54" spans="8:16" ht="12.75" customHeight="1" x14ac:dyDescent="0.2">
      <c r="I54" s="33"/>
      <c r="J54" s="33"/>
      <c r="N54" s="20"/>
      <c r="O54" s="20"/>
      <c r="P54" s="9"/>
    </row>
    <row r="55" spans="8:16" ht="12.75" customHeight="1" x14ac:dyDescent="0.2">
      <c r="I55" s="33"/>
      <c r="J55" s="33"/>
    </row>
    <row r="56" spans="8:16" ht="12.75" customHeight="1" x14ac:dyDescent="0.2">
      <c r="H56" s="11" t="s">
        <v>52</v>
      </c>
      <c r="I56" s="2" t="s">
        <v>115</v>
      </c>
      <c r="J56" s="2">
        <v>2</v>
      </c>
      <c r="K56" s="2">
        <v>3</v>
      </c>
    </row>
    <row r="57" spans="8:16" ht="12.75" customHeight="1" x14ac:dyDescent="0.2">
      <c r="H57" s="11" t="s">
        <v>34</v>
      </c>
      <c r="I57" s="21">
        <v>8434189.7919999994</v>
      </c>
      <c r="J57" s="21">
        <f>J64*J46/100</f>
        <v>8476146.1199999992</v>
      </c>
      <c r="K57" s="21">
        <f>K64*K46/100</f>
        <v>8264000.2149999999</v>
      </c>
    </row>
    <row r="58" spans="8:16" ht="12.75" customHeight="1" x14ac:dyDescent="0.2">
      <c r="H58" s="11" t="s">
        <v>4</v>
      </c>
      <c r="I58" s="21">
        <v>398591.2</v>
      </c>
      <c r="J58" s="21">
        <f>J64*J47/100</f>
        <v>586810.11600000004</v>
      </c>
      <c r="K58" s="21">
        <f>K64*K47/100</f>
        <v>1039964.0719999999</v>
      </c>
    </row>
    <row r="59" spans="8:16" ht="12.75" customHeight="1" x14ac:dyDescent="0.2">
      <c r="H59" s="11" t="s">
        <v>14</v>
      </c>
      <c r="I59" s="21">
        <v>892844.28799999994</v>
      </c>
      <c r="J59" s="21">
        <f>J64*J48/100</f>
        <v>565076.40800000005</v>
      </c>
      <c r="K59" s="21">
        <f>K64*K48/100</f>
        <v>167137.08300000001</v>
      </c>
    </row>
    <row r="60" spans="8:16" ht="12.75" customHeight="1" x14ac:dyDescent="0.2">
      <c r="H60" s="11" t="s">
        <v>8</v>
      </c>
      <c r="I60" s="21">
        <v>908787.9360000001</v>
      </c>
      <c r="J60" s="21">
        <f>J64*J49/100</f>
        <v>1043217.9839999999</v>
      </c>
      <c r="K60" s="21">
        <f>K64*K49/100</f>
        <v>1077105.6459999999</v>
      </c>
    </row>
    <row r="61" spans="8:16" ht="12.75" customHeight="1" x14ac:dyDescent="0.2">
      <c r="H61" s="11" t="s">
        <v>7</v>
      </c>
      <c r="I61" s="21">
        <v>1610308.4479999999</v>
      </c>
      <c r="J61" s="21">
        <f>J64*J50/100</f>
        <v>7237324.7639999995</v>
      </c>
      <c r="K61" s="21">
        <f>K64*K50/100</f>
        <v>3212746.1510000001</v>
      </c>
    </row>
    <row r="62" spans="8:16" ht="12.75" customHeight="1" x14ac:dyDescent="0.2">
      <c r="H62" s="11" t="s">
        <v>101</v>
      </c>
      <c r="I62" s="21">
        <v>813126.04799999995</v>
      </c>
      <c r="J62" s="21">
        <f>J64*J51/100</f>
        <v>1021484.2760000001</v>
      </c>
      <c r="K62" s="21">
        <f>K64*K51/100</f>
        <v>1114247.22</v>
      </c>
    </row>
    <row r="63" spans="8:16" ht="12.75" customHeight="1" x14ac:dyDescent="0.2">
      <c r="H63" s="11" t="s">
        <v>67</v>
      </c>
      <c r="I63" s="21">
        <v>2885800.2880000002</v>
      </c>
      <c r="J63" s="21">
        <f>J64*J52/100</f>
        <v>2803648.3319999999</v>
      </c>
      <c r="K63" s="21">
        <f>K64*K52/100</f>
        <v>3695586.6129999994</v>
      </c>
    </row>
    <row r="64" spans="8:16" ht="12.75" customHeight="1" x14ac:dyDescent="0.2">
      <c r="H64" s="14" t="s">
        <v>51</v>
      </c>
      <c r="I64" s="31">
        <v>15943648</v>
      </c>
      <c r="J64" s="114">
        <v>21733708</v>
      </c>
      <c r="K64" s="29">
        <v>18570787</v>
      </c>
      <c r="M64" s="36" t="s">
        <v>102</v>
      </c>
    </row>
    <row r="65" spans="9:11" ht="12.75" customHeight="1" x14ac:dyDescent="0.2">
      <c r="I65" s="22">
        <v>15943648</v>
      </c>
      <c r="J65" s="22">
        <f>SUM(J57:J63)</f>
        <v>21733707.999999996</v>
      </c>
      <c r="K65" s="22">
        <f>SUM(K57:K63)</f>
        <v>18570787</v>
      </c>
    </row>
  </sheetData>
  <phoneticPr fontId="2"/>
  <pageMargins left="0.31496062992125984" right="0.31496062992125984" top="0.39370078740157483" bottom="0.47244094488188981" header="0.51181102362204722" footer="0.51181102362204722"/>
  <pageSetup paperSize="153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indexed="10"/>
  </sheetPr>
  <dimension ref="A1:I26"/>
  <sheetViews>
    <sheetView showGridLines="0" zoomScale="160" zoomScaleNormal="160" workbookViewId="0">
      <selection activeCell="H3" sqref="H3"/>
    </sheetView>
  </sheetViews>
  <sheetFormatPr defaultColWidth="2.88671875" defaultRowHeight="12.75" customHeight="1" x14ac:dyDescent="0.2"/>
  <cols>
    <col min="1" max="1" width="10.44140625" style="33" customWidth="1"/>
    <col min="2" max="2" width="7" style="33" customWidth="1"/>
    <col min="3" max="3" width="3.77734375" style="33" customWidth="1"/>
    <col min="4" max="4" width="7" style="33" customWidth="1"/>
    <col min="5" max="5" width="3.77734375" style="33" customWidth="1"/>
    <col min="6" max="6" width="7" style="33" customWidth="1"/>
    <col min="7" max="7" width="3.77734375" style="33" customWidth="1"/>
    <col min="8" max="8" width="6.77734375" style="33" customWidth="1"/>
    <col min="9" max="9" width="7" style="33" customWidth="1"/>
    <col min="10" max="10" width="7.33203125" style="33" customWidth="1"/>
    <col min="11" max="11" width="6.6640625" style="33" customWidth="1"/>
    <col min="12" max="12" width="7.21875" style="33" customWidth="1"/>
    <col min="13" max="16384" width="2.88671875" style="33"/>
  </cols>
  <sheetData>
    <row r="1" spans="1:9" ht="17.100000000000001" customHeight="1" x14ac:dyDescent="0.2">
      <c r="A1" s="39" t="s">
        <v>90</v>
      </c>
      <c r="B1" s="40"/>
      <c r="C1" s="40"/>
      <c r="D1" s="40"/>
      <c r="E1" s="40"/>
      <c r="F1" s="40"/>
      <c r="G1" s="40"/>
      <c r="H1" s="40"/>
      <c r="I1" s="40"/>
    </row>
    <row r="2" spans="1:9" ht="12" customHeight="1" x14ac:dyDescent="0.15">
      <c r="A2" s="41"/>
      <c r="B2" s="40"/>
      <c r="C2" s="40"/>
      <c r="D2" s="40"/>
      <c r="E2" s="40"/>
      <c r="G2" s="42" t="s">
        <v>32</v>
      </c>
      <c r="H2" s="40"/>
      <c r="I2" s="40"/>
    </row>
    <row r="3" spans="1:9" ht="21.75" customHeight="1" x14ac:dyDescent="0.2">
      <c r="A3" s="43"/>
      <c r="B3" s="119" t="s">
        <v>108</v>
      </c>
      <c r="C3" s="120"/>
      <c r="D3" s="119" t="s">
        <v>114</v>
      </c>
      <c r="E3" s="120"/>
      <c r="F3" s="119" t="s">
        <v>119</v>
      </c>
      <c r="G3" s="120"/>
      <c r="H3" s="40"/>
      <c r="I3" s="40"/>
    </row>
    <row r="4" spans="1:9" ht="14.25" customHeight="1" x14ac:dyDescent="0.2">
      <c r="A4" s="56" t="s">
        <v>17</v>
      </c>
      <c r="B4" s="57">
        <f>SUM(B5:B17)</f>
        <v>15172848</v>
      </c>
      <c r="C4" s="58">
        <v>100</v>
      </c>
      <c r="D4" s="57">
        <f>SUM(D5:D17)</f>
        <v>20680577</v>
      </c>
      <c r="E4" s="58">
        <v>100</v>
      </c>
      <c r="F4" s="57">
        <f>SUM(F5:F17)</f>
        <v>17218063</v>
      </c>
      <c r="G4" s="58">
        <v>100</v>
      </c>
      <c r="H4" s="40"/>
      <c r="I4" s="40"/>
    </row>
    <row r="5" spans="1:9" ht="14.25" customHeight="1" x14ac:dyDescent="0.2">
      <c r="A5" s="59" t="s">
        <v>18</v>
      </c>
      <c r="B5" s="60">
        <v>121725</v>
      </c>
      <c r="C5" s="61">
        <v>0.8</v>
      </c>
      <c r="D5" s="60">
        <v>121349</v>
      </c>
      <c r="E5" s="61">
        <v>0.6</v>
      </c>
      <c r="F5" s="60">
        <v>121001</v>
      </c>
      <c r="G5" s="61">
        <v>0.7</v>
      </c>
      <c r="H5" s="40"/>
      <c r="I5" s="40"/>
    </row>
    <row r="6" spans="1:9" ht="14.25" customHeight="1" x14ac:dyDescent="0.2">
      <c r="A6" s="59" t="s">
        <v>19</v>
      </c>
      <c r="B6" s="60">
        <v>2660136</v>
      </c>
      <c r="C6" s="61">
        <v>17.5</v>
      </c>
      <c r="D6" s="60">
        <v>7722380</v>
      </c>
      <c r="E6" s="61">
        <v>37.299999999999997</v>
      </c>
      <c r="F6" s="60">
        <v>2756611</v>
      </c>
      <c r="G6" s="61">
        <v>16</v>
      </c>
      <c r="H6" s="40"/>
      <c r="I6" s="40"/>
    </row>
    <row r="7" spans="1:9" ht="14.25" customHeight="1" x14ac:dyDescent="0.2">
      <c r="A7" s="59" t="s">
        <v>20</v>
      </c>
      <c r="B7" s="60">
        <v>5732365</v>
      </c>
      <c r="C7" s="61">
        <v>37.799999999999997</v>
      </c>
      <c r="D7" s="60">
        <v>5945902</v>
      </c>
      <c r="E7" s="61">
        <v>28.8</v>
      </c>
      <c r="F7" s="60">
        <v>7132819</v>
      </c>
      <c r="G7" s="61">
        <v>41.4</v>
      </c>
      <c r="H7" s="40"/>
      <c r="I7" s="40"/>
    </row>
    <row r="8" spans="1:9" ht="14.25" customHeight="1" x14ac:dyDescent="0.2">
      <c r="A8" s="59" t="s">
        <v>21</v>
      </c>
      <c r="B8" s="60">
        <v>1002641</v>
      </c>
      <c r="C8" s="61">
        <v>6.6</v>
      </c>
      <c r="D8" s="60">
        <v>1122749</v>
      </c>
      <c r="E8" s="61">
        <v>5.4</v>
      </c>
      <c r="F8" s="60">
        <v>1543929</v>
      </c>
      <c r="G8" s="61">
        <v>9</v>
      </c>
      <c r="H8" s="40"/>
      <c r="I8" s="40"/>
    </row>
    <row r="9" spans="1:9" ht="14.25" customHeight="1" x14ac:dyDescent="0.2">
      <c r="A9" s="59" t="s">
        <v>22</v>
      </c>
      <c r="B9" s="60">
        <v>23366</v>
      </c>
      <c r="C9" s="61">
        <v>0.2</v>
      </c>
      <c r="D9" s="60">
        <v>50821</v>
      </c>
      <c r="E9" s="61">
        <v>0.2</v>
      </c>
      <c r="F9" s="60">
        <v>63984</v>
      </c>
      <c r="G9" s="61">
        <v>0.4</v>
      </c>
      <c r="H9" s="40"/>
      <c r="I9" s="40"/>
    </row>
    <row r="10" spans="1:9" ht="14.25" customHeight="1" x14ac:dyDescent="0.2">
      <c r="A10" s="59" t="s">
        <v>23</v>
      </c>
      <c r="B10" s="60">
        <v>227466</v>
      </c>
      <c r="C10" s="61">
        <v>1.5</v>
      </c>
      <c r="D10" s="60">
        <v>204768</v>
      </c>
      <c r="E10" s="61">
        <v>1</v>
      </c>
      <c r="F10" s="60">
        <v>197360</v>
      </c>
      <c r="G10" s="61">
        <v>1.1000000000000001</v>
      </c>
      <c r="H10" s="40"/>
      <c r="I10" s="40"/>
    </row>
    <row r="11" spans="1:9" ht="14.25" customHeight="1" x14ac:dyDescent="0.2">
      <c r="A11" s="59" t="s">
        <v>24</v>
      </c>
      <c r="B11" s="60">
        <v>174057</v>
      </c>
      <c r="C11" s="61">
        <v>1.1000000000000001</v>
      </c>
      <c r="D11" s="60">
        <v>346485</v>
      </c>
      <c r="E11" s="61">
        <v>1.7</v>
      </c>
      <c r="F11" s="60">
        <v>333754</v>
      </c>
      <c r="G11" s="61">
        <v>1.9</v>
      </c>
      <c r="H11" s="40"/>
      <c r="I11" s="40"/>
    </row>
    <row r="12" spans="1:9" ht="14.25" customHeight="1" x14ac:dyDescent="0.2">
      <c r="A12" s="59" t="s">
        <v>25</v>
      </c>
      <c r="B12" s="60">
        <v>1839340</v>
      </c>
      <c r="C12" s="61">
        <v>12.1</v>
      </c>
      <c r="D12" s="60">
        <v>1780116</v>
      </c>
      <c r="E12" s="61">
        <v>8.6</v>
      </c>
      <c r="F12" s="60">
        <v>1956515</v>
      </c>
      <c r="G12" s="61">
        <v>11.4</v>
      </c>
      <c r="H12" s="40"/>
      <c r="I12" s="40"/>
    </row>
    <row r="13" spans="1:9" ht="14.25" customHeight="1" x14ac:dyDescent="0.2">
      <c r="A13" s="59" t="s">
        <v>26</v>
      </c>
      <c r="B13" s="60">
        <v>647348</v>
      </c>
      <c r="C13" s="61">
        <v>4.3</v>
      </c>
      <c r="D13" s="60">
        <v>701382</v>
      </c>
      <c r="E13" s="61">
        <v>3.4</v>
      </c>
      <c r="F13" s="60">
        <v>640287</v>
      </c>
      <c r="G13" s="61">
        <v>3.7</v>
      </c>
      <c r="H13" s="40"/>
      <c r="I13" s="40"/>
    </row>
    <row r="14" spans="1:9" ht="14.25" customHeight="1" x14ac:dyDescent="0.2">
      <c r="A14" s="59" t="s">
        <v>27</v>
      </c>
      <c r="B14" s="60">
        <v>1835688</v>
      </c>
      <c r="C14" s="61">
        <v>12.1</v>
      </c>
      <c r="D14" s="60">
        <v>1879012</v>
      </c>
      <c r="E14" s="61">
        <v>9.1</v>
      </c>
      <c r="F14" s="60">
        <v>1715916</v>
      </c>
      <c r="G14" s="61">
        <v>10</v>
      </c>
      <c r="H14" s="40"/>
      <c r="I14" s="40"/>
    </row>
    <row r="15" spans="1:9" ht="14.25" customHeight="1" x14ac:dyDescent="0.2">
      <c r="A15" s="59" t="s">
        <v>28</v>
      </c>
      <c r="B15" s="60">
        <v>26440</v>
      </c>
      <c r="C15" s="61">
        <v>0.2</v>
      </c>
      <c r="D15" s="60">
        <v>0</v>
      </c>
      <c r="E15" s="80" t="s">
        <v>96</v>
      </c>
      <c r="F15" s="60">
        <v>0</v>
      </c>
      <c r="G15" s="80" t="s">
        <v>127</v>
      </c>
      <c r="H15" s="40"/>
      <c r="I15" s="40"/>
    </row>
    <row r="16" spans="1:9" ht="14.25" customHeight="1" x14ac:dyDescent="0.2">
      <c r="A16" s="59" t="s">
        <v>29</v>
      </c>
      <c r="B16" s="60">
        <v>882276</v>
      </c>
      <c r="C16" s="61">
        <v>5.8</v>
      </c>
      <c r="D16" s="60">
        <v>805613</v>
      </c>
      <c r="E16" s="61">
        <v>3.9</v>
      </c>
      <c r="F16" s="60">
        <v>755887</v>
      </c>
      <c r="G16" s="61">
        <v>4.4000000000000004</v>
      </c>
      <c r="H16" s="40"/>
      <c r="I16" s="40"/>
    </row>
    <row r="17" spans="1:9" ht="14.25" customHeight="1" x14ac:dyDescent="0.2">
      <c r="A17" s="62" t="s">
        <v>30</v>
      </c>
      <c r="B17" s="63">
        <v>0</v>
      </c>
      <c r="C17" s="110" t="s">
        <v>96</v>
      </c>
      <c r="D17" s="63">
        <v>0</v>
      </c>
      <c r="E17" s="110" t="s">
        <v>96</v>
      </c>
      <c r="F17" s="63">
        <v>0</v>
      </c>
      <c r="G17" s="110" t="s">
        <v>127</v>
      </c>
      <c r="H17" s="40"/>
      <c r="I17" s="40"/>
    </row>
    <row r="18" spans="1:9" ht="12" customHeight="1" x14ac:dyDescent="0.15">
      <c r="A18" s="64"/>
      <c r="B18" s="54"/>
      <c r="C18" s="54"/>
      <c r="D18" s="54"/>
      <c r="E18" s="54"/>
      <c r="G18" s="55" t="s">
        <v>16</v>
      </c>
      <c r="H18" s="40"/>
      <c r="I18" s="40"/>
    </row>
    <row r="19" spans="1:9" ht="12.75" customHeight="1" x14ac:dyDescent="0.15">
      <c r="A19" s="64"/>
      <c r="B19" s="54"/>
      <c r="C19" s="54"/>
      <c r="D19" s="54"/>
      <c r="E19" s="54"/>
      <c r="F19" s="54"/>
      <c r="H19" s="40"/>
      <c r="I19" s="40"/>
    </row>
    <row r="20" spans="1:9" ht="12.75" customHeight="1" x14ac:dyDescent="0.2">
      <c r="H20" s="40"/>
      <c r="I20" s="40"/>
    </row>
    <row r="21" spans="1:9" ht="12.75" customHeight="1" x14ac:dyDescent="0.2">
      <c r="H21" s="40"/>
      <c r="I21" s="40"/>
    </row>
    <row r="22" spans="1:9" ht="12.75" customHeight="1" x14ac:dyDescent="0.2">
      <c r="H22" s="40"/>
      <c r="I22" s="40"/>
    </row>
    <row r="23" spans="1:9" ht="12.75" customHeight="1" x14ac:dyDescent="0.2">
      <c r="H23" s="40"/>
      <c r="I23" s="40"/>
    </row>
    <row r="24" spans="1:9" ht="12.75" customHeight="1" x14ac:dyDescent="0.2">
      <c r="H24" s="40"/>
      <c r="I24" s="40"/>
    </row>
    <row r="25" spans="1:9" ht="6.9" customHeight="1" x14ac:dyDescent="0.2"/>
    <row r="26" spans="1:9" ht="17.100000000000001" customHeight="1" x14ac:dyDescent="0.2"/>
  </sheetData>
  <mergeCells count="3">
    <mergeCell ref="F3:G3"/>
    <mergeCell ref="B3:C3"/>
    <mergeCell ref="D3:E3"/>
  </mergeCells>
  <phoneticPr fontId="2"/>
  <pageMargins left="0.31496062992125984" right="0.31496062992125984" top="0.39370078740157483" bottom="0.47244094488188981" header="0.51181102362204722" footer="0.51181102362204722"/>
  <pageSetup paperSize="153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indexed="10"/>
  </sheetPr>
  <dimension ref="A1:S29"/>
  <sheetViews>
    <sheetView showGridLines="0" zoomScale="160" zoomScaleNormal="160" workbookViewId="0">
      <selection activeCell="K33" sqref="K33"/>
    </sheetView>
  </sheetViews>
  <sheetFormatPr defaultColWidth="2.88671875" defaultRowHeight="12.75" customHeight="1" x14ac:dyDescent="0.2"/>
  <cols>
    <col min="1" max="1" width="11.6640625" style="33" customWidth="1"/>
    <col min="2" max="2" width="7.109375" style="33" customWidth="1"/>
    <col min="3" max="3" width="4.109375" style="33" customWidth="1"/>
    <col min="4" max="4" width="7.109375" style="33" customWidth="1"/>
    <col min="5" max="5" width="4.109375" style="33" customWidth="1"/>
    <col min="6" max="6" width="7.109375" style="33" customWidth="1"/>
    <col min="7" max="7" width="4.109375" style="33" customWidth="1"/>
    <col min="8" max="8" width="9.21875" style="33" customWidth="1"/>
    <col min="9" max="9" width="10.44140625" style="33" customWidth="1"/>
    <col min="10" max="11" width="9.21875" style="33" customWidth="1"/>
    <col min="12" max="12" width="6.33203125" style="33" customWidth="1"/>
    <col min="13" max="13" width="8.77734375" style="33" customWidth="1"/>
    <col min="14" max="15" width="4.33203125" style="33" customWidth="1"/>
    <col min="16" max="16" width="6.109375" style="33" customWidth="1"/>
    <col min="17" max="17" width="2.88671875" style="33"/>
    <col min="18" max="18" width="5.77734375" style="33" customWidth="1"/>
    <col min="19" max="21" width="4" style="33" customWidth="1"/>
    <col min="22" max="16384" width="2.88671875" style="33"/>
  </cols>
  <sheetData>
    <row r="1" spans="1:19" ht="12.75" customHeight="1" x14ac:dyDescent="0.2">
      <c r="A1" s="164"/>
      <c r="B1" s="165"/>
      <c r="C1" s="166"/>
      <c r="D1" s="167"/>
      <c r="E1" s="166"/>
      <c r="F1" s="167"/>
      <c r="G1" s="166"/>
      <c r="H1" s="34"/>
      <c r="I1" s="168"/>
      <c r="J1" s="168"/>
      <c r="K1" s="168"/>
    </row>
    <row r="2" spans="1:19" ht="12.75" customHeight="1" x14ac:dyDescent="0.2">
      <c r="A2" s="164"/>
      <c r="B2" s="165"/>
      <c r="C2" s="166"/>
      <c r="D2" s="167"/>
      <c r="E2" s="166"/>
      <c r="F2" s="167"/>
      <c r="G2" s="166"/>
      <c r="H2" s="34"/>
      <c r="I2" s="168"/>
      <c r="J2" s="168"/>
      <c r="K2" s="168"/>
      <c r="L2" s="165"/>
      <c r="M2" s="165"/>
    </row>
    <row r="3" spans="1:19" ht="12.75" customHeight="1" x14ac:dyDescent="0.2">
      <c r="A3" s="164"/>
      <c r="B3" s="165"/>
      <c r="C3" s="166"/>
      <c r="D3" s="167"/>
      <c r="E3" s="166"/>
      <c r="F3" s="167"/>
      <c r="G3" s="166"/>
      <c r="H3" s="164"/>
      <c r="I3" s="165"/>
      <c r="J3" s="165"/>
      <c r="K3" s="165"/>
      <c r="L3" s="165"/>
      <c r="M3" s="165"/>
    </row>
    <row r="4" spans="1:19" ht="12.75" customHeight="1" x14ac:dyDescent="0.2">
      <c r="A4" s="164"/>
      <c r="B4" s="165"/>
      <c r="C4" s="166"/>
      <c r="D4" s="167"/>
      <c r="E4" s="166"/>
      <c r="F4" s="167"/>
      <c r="G4" s="166"/>
      <c r="H4" s="164"/>
      <c r="I4" s="165"/>
      <c r="J4" s="165"/>
      <c r="K4" s="165"/>
      <c r="O4" s="165"/>
      <c r="P4" s="164"/>
      <c r="Q4" s="34" t="s">
        <v>109</v>
      </c>
      <c r="R4" s="34">
        <v>2</v>
      </c>
      <c r="S4" s="34">
        <v>3</v>
      </c>
    </row>
    <row r="5" spans="1:19" ht="12.75" customHeight="1" x14ac:dyDescent="0.2">
      <c r="A5" s="164"/>
      <c r="B5" s="165"/>
      <c r="C5" s="166"/>
      <c r="D5" s="167"/>
      <c r="E5" s="166"/>
      <c r="F5" s="167"/>
      <c r="G5" s="166"/>
      <c r="H5" s="164"/>
      <c r="I5" s="165"/>
      <c r="J5" s="165"/>
      <c r="K5" s="165"/>
      <c r="L5" s="169">
        <v>1</v>
      </c>
      <c r="M5" s="170" t="s">
        <v>20</v>
      </c>
      <c r="O5" s="169">
        <v>4</v>
      </c>
      <c r="P5" s="170" t="s">
        <v>27</v>
      </c>
      <c r="Q5" s="171">
        <f t="shared" ref="Q5:Q13" si="0">I19/100000</f>
        <v>18.359146079999999</v>
      </c>
      <c r="R5" s="171">
        <f t="shared" ref="R5:R13" si="1">J19/100000</f>
        <v>18.819325070000001</v>
      </c>
      <c r="S5" s="171">
        <f t="shared" ref="S5:S13" si="2">K19/100000</f>
        <v>17.218063000000001</v>
      </c>
    </row>
    <row r="6" spans="1:19" ht="12.75" customHeight="1" x14ac:dyDescent="0.2">
      <c r="A6" s="164"/>
      <c r="B6" s="165"/>
      <c r="C6" s="166"/>
      <c r="D6" s="167"/>
      <c r="E6" s="166"/>
      <c r="F6" s="167"/>
      <c r="G6" s="166"/>
      <c r="H6" s="164"/>
      <c r="I6" s="34" t="s">
        <v>109</v>
      </c>
      <c r="J6" s="34">
        <v>2</v>
      </c>
      <c r="K6" s="34">
        <v>3</v>
      </c>
      <c r="L6" s="169">
        <v>2</v>
      </c>
      <c r="M6" s="170" t="s">
        <v>19</v>
      </c>
      <c r="O6" s="169">
        <v>2</v>
      </c>
      <c r="P6" s="170" t="s">
        <v>19</v>
      </c>
      <c r="Q6" s="171">
        <f t="shared" si="0"/>
        <v>26.552484</v>
      </c>
      <c r="R6" s="171">
        <f t="shared" si="1"/>
        <v>77.138552209999986</v>
      </c>
      <c r="S6" s="171">
        <f t="shared" si="2"/>
        <v>27.548900800000002</v>
      </c>
    </row>
    <row r="7" spans="1:19" ht="12.75" customHeight="1" x14ac:dyDescent="0.2">
      <c r="A7" s="164"/>
      <c r="B7" s="165"/>
      <c r="C7" s="166"/>
      <c r="D7" s="167"/>
      <c r="E7" s="166"/>
      <c r="F7" s="167"/>
      <c r="G7" s="166"/>
      <c r="H7" s="172" t="s">
        <v>27</v>
      </c>
      <c r="I7" s="30">
        <v>12.1</v>
      </c>
      <c r="J7" s="30">
        <v>9.1</v>
      </c>
      <c r="K7" s="30">
        <v>10</v>
      </c>
      <c r="L7" s="169">
        <v>3</v>
      </c>
      <c r="M7" s="170" t="s">
        <v>25</v>
      </c>
      <c r="O7" s="169">
        <v>1</v>
      </c>
      <c r="P7" s="170" t="s">
        <v>20</v>
      </c>
      <c r="Q7" s="171">
        <f t="shared" si="0"/>
        <v>57.353365439999997</v>
      </c>
      <c r="R7" s="171">
        <f t="shared" si="1"/>
        <v>59.560061759999996</v>
      </c>
      <c r="S7" s="171">
        <f t="shared" si="2"/>
        <v>71.282780819999999</v>
      </c>
    </row>
    <row r="8" spans="1:19" ht="12.75" customHeight="1" x14ac:dyDescent="0.2">
      <c r="A8" s="164"/>
      <c r="B8" s="165"/>
      <c r="C8" s="166"/>
      <c r="D8" s="167"/>
      <c r="E8" s="166"/>
      <c r="F8" s="167"/>
      <c r="G8" s="166"/>
      <c r="H8" s="172" t="s">
        <v>19</v>
      </c>
      <c r="I8" s="30">
        <v>17.5</v>
      </c>
      <c r="J8" s="30">
        <v>37.299999999999997</v>
      </c>
      <c r="K8" s="30">
        <v>16</v>
      </c>
      <c r="L8" s="169">
        <v>4</v>
      </c>
      <c r="M8" s="170" t="s">
        <v>27</v>
      </c>
      <c r="O8" s="169">
        <v>3</v>
      </c>
      <c r="P8" s="170" t="s">
        <v>25</v>
      </c>
      <c r="Q8" s="171">
        <f t="shared" si="0"/>
        <v>18.359146079999999</v>
      </c>
      <c r="R8" s="171">
        <f t="shared" si="1"/>
        <v>17.785296219999999</v>
      </c>
      <c r="S8" s="171">
        <f t="shared" si="2"/>
        <v>19.628591820000004</v>
      </c>
    </row>
    <row r="9" spans="1:19" ht="12.75" customHeight="1" x14ac:dyDescent="0.15">
      <c r="A9" s="64"/>
      <c r="B9" s="54"/>
      <c r="C9" s="54"/>
      <c r="D9" s="54"/>
      <c r="E9" s="54"/>
      <c r="F9" s="54"/>
      <c r="H9" s="172" t="s">
        <v>20</v>
      </c>
      <c r="I9" s="30">
        <v>37.799999999999997</v>
      </c>
      <c r="J9" s="30">
        <v>28.8</v>
      </c>
      <c r="K9" s="30">
        <v>41.4</v>
      </c>
      <c r="L9" s="169">
        <v>5</v>
      </c>
      <c r="M9" s="170" t="s">
        <v>29</v>
      </c>
      <c r="O9" s="169">
        <v>7</v>
      </c>
      <c r="P9" s="170" t="s">
        <v>23</v>
      </c>
      <c r="Q9" s="171">
        <f t="shared" si="0"/>
        <v>2.2759271999999999</v>
      </c>
      <c r="R9" s="171">
        <f t="shared" si="1"/>
        <v>2.0680576999999998</v>
      </c>
      <c r="S9" s="171">
        <f t="shared" si="2"/>
        <v>1.8939869300000001</v>
      </c>
    </row>
    <row r="10" spans="1:19" ht="12.75" customHeight="1" x14ac:dyDescent="0.2">
      <c r="H10" s="172" t="s">
        <v>25</v>
      </c>
      <c r="I10" s="30">
        <v>12.1</v>
      </c>
      <c r="J10" s="30">
        <v>8.6</v>
      </c>
      <c r="K10" s="30">
        <v>11.4</v>
      </c>
      <c r="L10" s="169">
        <v>6</v>
      </c>
      <c r="M10" s="170" t="s">
        <v>21</v>
      </c>
      <c r="O10" s="169">
        <v>5</v>
      </c>
      <c r="P10" s="170" t="s">
        <v>29</v>
      </c>
      <c r="Q10" s="171">
        <f t="shared" si="0"/>
        <v>8.8002518399999996</v>
      </c>
      <c r="R10" s="171">
        <f t="shared" si="1"/>
        <v>8.0654250300000001</v>
      </c>
      <c r="S10" s="171">
        <f t="shared" si="2"/>
        <v>7.5759477200000003</v>
      </c>
    </row>
    <row r="11" spans="1:19" ht="12.75" customHeight="1" x14ac:dyDescent="0.2">
      <c r="H11" s="172" t="s">
        <v>23</v>
      </c>
      <c r="I11" s="30">
        <v>1.5</v>
      </c>
      <c r="J11" s="30">
        <v>1</v>
      </c>
      <c r="K11" s="30">
        <v>1.1000000000000001</v>
      </c>
      <c r="L11" s="169">
        <v>7</v>
      </c>
      <c r="M11" s="170" t="s">
        <v>23</v>
      </c>
      <c r="O11" s="169">
        <v>6</v>
      </c>
      <c r="P11" s="170" t="s">
        <v>21</v>
      </c>
      <c r="Q11" s="171">
        <f t="shared" si="0"/>
        <v>10.01407968</v>
      </c>
      <c r="R11" s="171">
        <f t="shared" si="1"/>
        <v>11.167511580000001</v>
      </c>
      <c r="S11" s="171">
        <f t="shared" si="2"/>
        <v>15.4962567</v>
      </c>
    </row>
    <row r="12" spans="1:19" ht="17.100000000000001" customHeight="1" x14ac:dyDescent="0.2">
      <c r="H12" s="172" t="s">
        <v>29</v>
      </c>
      <c r="I12" s="30">
        <v>5.8</v>
      </c>
      <c r="J12" s="30">
        <v>3.9</v>
      </c>
      <c r="K12" s="30">
        <v>4.4000000000000004</v>
      </c>
      <c r="L12" s="169">
        <v>8</v>
      </c>
      <c r="M12" s="170" t="s">
        <v>67</v>
      </c>
      <c r="O12" s="169">
        <v>8</v>
      </c>
      <c r="P12" s="170" t="s">
        <v>67</v>
      </c>
      <c r="Q12" s="171">
        <f t="shared" si="0"/>
        <v>10.01407968</v>
      </c>
      <c r="R12" s="171">
        <f t="shared" si="1"/>
        <v>12.201540430000001</v>
      </c>
      <c r="S12" s="171">
        <f t="shared" si="2"/>
        <v>11.536102210000001</v>
      </c>
    </row>
    <row r="13" spans="1:19" ht="12.75" customHeight="1" x14ac:dyDescent="0.2">
      <c r="H13" s="172" t="s">
        <v>21</v>
      </c>
      <c r="I13" s="30">
        <v>6.6</v>
      </c>
      <c r="J13" s="30">
        <v>5.4</v>
      </c>
      <c r="K13" s="30">
        <v>9</v>
      </c>
      <c r="P13" s="14" t="s">
        <v>51</v>
      </c>
      <c r="Q13" s="171">
        <f t="shared" si="0"/>
        <v>151.72847999999999</v>
      </c>
      <c r="R13" s="171">
        <f t="shared" si="1"/>
        <v>206.80577</v>
      </c>
      <c r="S13" s="171">
        <f t="shared" si="2"/>
        <v>172.18063000000001</v>
      </c>
    </row>
    <row r="14" spans="1:19" ht="12.75" customHeight="1" x14ac:dyDescent="0.2">
      <c r="H14" s="172" t="s">
        <v>67</v>
      </c>
      <c r="I14" s="30">
        <v>6.6</v>
      </c>
      <c r="J14" s="30">
        <v>5.9</v>
      </c>
      <c r="K14" s="30">
        <v>6.7</v>
      </c>
    </row>
    <row r="15" spans="1:19" ht="12.75" customHeight="1" x14ac:dyDescent="0.2">
      <c r="H15" s="14" t="s">
        <v>51</v>
      </c>
      <c r="I15" s="32">
        <v>99.999999999999986</v>
      </c>
      <c r="J15" s="32">
        <v>100.00000000000001</v>
      </c>
      <c r="K15" s="32">
        <f>SUM(K7:K14)</f>
        <v>100.00000000000001</v>
      </c>
      <c r="M15" s="173"/>
    </row>
    <row r="16" spans="1:19" ht="12.75" customHeight="1" x14ac:dyDescent="0.2">
      <c r="H16" s="156"/>
    </row>
    <row r="17" spans="8:13" ht="12.75" customHeight="1" x14ac:dyDescent="0.2">
      <c r="H17" s="156"/>
    </row>
    <row r="18" spans="8:13" ht="12.75" customHeight="1" x14ac:dyDescent="0.2">
      <c r="H18" s="164" t="s">
        <v>52</v>
      </c>
      <c r="I18" s="34" t="s">
        <v>109</v>
      </c>
      <c r="J18" s="34">
        <v>2</v>
      </c>
      <c r="K18" s="34">
        <v>3</v>
      </c>
    </row>
    <row r="19" spans="8:13" ht="12.75" customHeight="1" x14ac:dyDescent="0.2">
      <c r="H19" s="172" t="s">
        <v>27</v>
      </c>
      <c r="I19" s="35">
        <v>1835914.608</v>
      </c>
      <c r="J19" s="35">
        <v>1881932.507</v>
      </c>
      <c r="K19" s="35">
        <f>K28*K7/100</f>
        <v>1721806.3</v>
      </c>
    </row>
    <row r="20" spans="8:13" ht="12.75" customHeight="1" x14ac:dyDescent="0.2">
      <c r="H20" s="172" t="s">
        <v>19</v>
      </c>
      <c r="I20" s="35">
        <v>2655248.4</v>
      </c>
      <c r="J20" s="35">
        <v>7713855.220999999</v>
      </c>
      <c r="K20" s="35">
        <f>K28*K8/100</f>
        <v>2754890.08</v>
      </c>
    </row>
    <row r="21" spans="8:13" ht="12.75" customHeight="1" x14ac:dyDescent="0.2">
      <c r="H21" s="172" t="s">
        <v>20</v>
      </c>
      <c r="I21" s="35">
        <v>5735336.5439999998</v>
      </c>
      <c r="J21" s="35">
        <v>5956006.176</v>
      </c>
      <c r="K21" s="35">
        <f>K28*K9/100</f>
        <v>7128278.0819999995</v>
      </c>
    </row>
    <row r="22" spans="8:13" ht="12.75" customHeight="1" x14ac:dyDescent="0.2">
      <c r="H22" s="172" t="s">
        <v>25</v>
      </c>
      <c r="I22" s="35">
        <v>1835914.6079999998</v>
      </c>
      <c r="J22" s="35">
        <v>1778529.622</v>
      </c>
      <c r="K22" s="35">
        <f>K28*K10/100</f>
        <v>1962859.1820000003</v>
      </c>
    </row>
    <row r="23" spans="8:13" ht="12.75" customHeight="1" x14ac:dyDescent="0.2">
      <c r="H23" s="172" t="s">
        <v>23</v>
      </c>
      <c r="I23" s="35">
        <v>227592.72</v>
      </c>
      <c r="J23" s="35">
        <v>206805.77</v>
      </c>
      <c r="K23" s="35">
        <f>K28*K11/100</f>
        <v>189398.693</v>
      </c>
    </row>
    <row r="24" spans="8:13" ht="12.75" customHeight="1" x14ac:dyDescent="0.2">
      <c r="H24" s="172" t="s">
        <v>29</v>
      </c>
      <c r="I24" s="35">
        <v>880025.18399999989</v>
      </c>
      <c r="J24" s="35">
        <v>806542.50300000003</v>
      </c>
      <c r="K24" s="35">
        <f>K28*K12/100</f>
        <v>757594.772</v>
      </c>
    </row>
    <row r="25" spans="8:13" ht="12.75" customHeight="1" x14ac:dyDescent="0.2">
      <c r="H25" s="172" t="s">
        <v>21</v>
      </c>
      <c r="I25" s="31">
        <v>1001407.968</v>
      </c>
      <c r="J25" s="31">
        <v>1116751.1580000001</v>
      </c>
      <c r="K25" s="31">
        <f>K28*K13/100</f>
        <v>1549625.67</v>
      </c>
    </row>
    <row r="26" spans="8:13" ht="12.75" customHeight="1" x14ac:dyDescent="0.2">
      <c r="H26" s="172" t="s">
        <v>67</v>
      </c>
      <c r="I26" s="31">
        <v>1001407.968</v>
      </c>
      <c r="J26" s="31">
        <v>1220154.0430000001</v>
      </c>
      <c r="K26" s="31">
        <f>K28*K14/100</f>
        <v>1153610.2210000001</v>
      </c>
    </row>
    <row r="27" spans="8:13" ht="12.75" customHeight="1" x14ac:dyDescent="0.2">
      <c r="H27" s="14" t="s">
        <v>51</v>
      </c>
      <c r="I27" s="31">
        <v>15172848</v>
      </c>
      <c r="J27" s="31">
        <v>20680577</v>
      </c>
      <c r="K27" s="31">
        <f>SUM(K19:K26)</f>
        <v>17218063</v>
      </c>
    </row>
    <row r="28" spans="8:13" ht="12.75" customHeight="1" x14ac:dyDescent="0.2">
      <c r="I28" s="31">
        <v>15172848</v>
      </c>
      <c r="J28" s="31">
        <v>20680577</v>
      </c>
      <c r="K28" s="31">
        <v>17218063</v>
      </c>
      <c r="M28" s="173"/>
    </row>
    <row r="29" spans="8:13" ht="12.75" customHeight="1" x14ac:dyDescent="0.2">
      <c r="M29" s="173"/>
    </row>
  </sheetData>
  <phoneticPr fontId="2"/>
  <pageMargins left="0.31496062992125984" right="0.31496062992125984" top="0.39370078740157483" bottom="0.47244094488188981" header="0.51181102362204722" footer="0.51181102362204722"/>
  <pageSetup paperSize="153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indexed="10"/>
  </sheetPr>
  <dimension ref="A1:I32"/>
  <sheetViews>
    <sheetView showGridLines="0" zoomScale="130" zoomScaleNormal="130" workbookViewId="0">
      <selection activeCell="K3" sqref="K3"/>
    </sheetView>
  </sheetViews>
  <sheetFormatPr defaultColWidth="2.88671875" defaultRowHeight="12.75" customHeight="1" x14ac:dyDescent="0.2"/>
  <cols>
    <col min="1" max="2" width="2.6640625" style="33" customWidth="1"/>
    <col min="3" max="3" width="7.44140625" style="33" customWidth="1"/>
    <col min="4" max="4" width="8.77734375" style="33" customWidth="1"/>
    <col min="5" max="7" width="7.109375" style="33" customWidth="1"/>
    <col min="8" max="8" width="6.77734375" style="33" customWidth="1"/>
    <col min="9" max="9" width="7" style="33" customWidth="1"/>
    <col min="10" max="10" width="7.33203125" style="33" customWidth="1"/>
    <col min="11" max="11" width="6.6640625" style="33" customWidth="1"/>
    <col min="12" max="12" width="7.21875" style="33" customWidth="1"/>
    <col min="13" max="16384" width="2.88671875" style="33"/>
  </cols>
  <sheetData>
    <row r="1" spans="1:9" ht="17.100000000000001" customHeight="1" x14ac:dyDescent="0.15">
      <c r="A1" s="39" t="s">
        <v>40</v>
      </c>
      <c r="B1" s="41"/>
      <c r="C1" s="40"/>
      <c r="D1" s="40"/>
      <c r="E1" s="40"/>
      <c r="F1" s="40"/>
      <c r="G1" s="40"/>
      <c r="H1" s="40"/>
      <c r="I1" s="40"/>
    </row>
    <row r="2" spans="1:9" ht="12" customHeight="1" x14ac:dyDescent="0.15">
      <c r="A2" s="41"/>
      <c r="B2" s="41"/>
      <c r="C2" s="40"/>
      <c r="D2" s="40"/>
      <c r="E2" s="40"/>
      <c r="F2" s="40"/>
      <c r="G2" s="42" t="s">
        <v>41</v>
      </c>
      <c r="H2" s="40"/>
      <c r="I2" s="40"/>
    </row>
    <row r="3" spans="1:9" ht="23.25" customHeight="1" x14ac:dyDescent="0.2">
      <c r="A3" s="65" t="s">
        <v>62</v>
      </c>
      <c r="B3" s="66" t="s">
        <v>42</v>
      </c>
      <c r="C3" s="119" t="s">
        <v>43</v>
      </c>
      <c r="D3" s="135"/>
      <c r="E3" s="67" t="s">
        <v>109</v>
      </c>
      <c r="F3" s="67">
        <v>2</v>
      </c>
      <c r="G3" s="67">
        <v>3</v>
      </c>
      <c r="H3" s="40"/>
      <c r="I3" s="40"/>
    </row>
    <row r="4" spans="1:9" ht="15" customHeight="1" x14ac:dyDescent="0.2">
      <c r="A4" s="134" t="s">
        <v>74</v>
      </c>
      <c r="B4" s="134" t="s">
        <v>121</v>
      </c>
      <c r="C4" s="136" t="s">
        <v>44</v>
      </c>
      <c r="D4" s="137"/>
      <c r="E4" s="174">
        <v>4531337</v>
      </c>
      <c r="F4" s="174">
        <v>4377936</v>
      </c>
      <c r="G4" s="174">
        <v>4423130</v>
      </c>
      <c r="H4" s="40"/>
      <c r="I4" s="40"/>
    </row>
    <row r="5" spans="1:9" ht="15" customHeight="1" x14ac:dyDescent="0.2">
      <c r="A5" s="128"/>
      <c r="B5" s="128"/>
      <c r="C5" s="126" t="s">
        <v>45</v>
      </c>
      <c r="D5" s="127"/>
      <c r="E5" s="68">
        <v>28008</v>
      </c>
      <c r="F5" s="68">
        <v>65292</v>
      </c>
      <c r="G5" s="68">
        <v>1216</v>
      </c>
      <c r="H5" s="40"/>
      <c r="I5" s="40"/>
    </row>
    <row r="6" spans="1:9" ht="15" customHeight="1" x14ac:dyDescent="0.2">
      <c r="A6" s="128"/>
      <c r="B6" s="128"/>
      <c r="C6" s="126" t="s">
        <v>76</v>
      </c>
      <c r="D6" s="139"/>
      <c r="E6" s="68">
        <v>640682</v>
      </c>
      <c r="F6" s="68">
        <v>721879</v>
      </c>
      <c r="G6" s="68">
        <v>731830</v>
      </c>
      <c r="H6" s="40"/>
      <c r="I6" s="40"/>
    </row>
    <row r="7" spans="1:9" ht="15" customHeight="1" x14ac:dyDescent="0.2">
      <c r="A7" s="128"/>
      <c r="B7" s="129"/>
      <c r="C7" s="130" t="s">
        <v>92</v>
      </c>
      <c r="D7" s="131"/>
      <c r="E7" s="69">
        <f>SUM(E4:E6)</f>
        <v>5200027</v>
      </c>
      <c r="F7" s="69">
        <f>SUM(F4:F6)</f>
        <v>5165107</v>
      </c>
      <c r="G7" s="69">
        <f>SUM(G4:G6)</f>
        <v>5156176</v>
      </c>
      <c r="H7" s="40"/>
      <c r="I7" s="40"/>
    </row>
    <row r="8" spans="1:9" ht="15" customHeight="1" x14ac:dyDescent="0.2">
      <c r="A8" s="128"/>
      <c r="B8" s="134" t="s">
        <v>122</v>
      </c>
      <c r="C8" s="132" t="s">
        <v>46</v>
      </c>
      <c r="D8" s="70" t="s">
        <v>47</v>
      </c>
      <c r="E8" s="68">
        <v>1001830</v>
      </c>
      <c r="F8" s="68">
        <v>1016145</v>
      </c>
      <c r="G8" s="68">
        <v>1013581</v>
      </c>
      <c r="H8" s="40"/>
      <c r="I8" s="40"/>
    </row>
    <row r="9" spans="1:9" ht="15" customHeight="1" x14ac:dyDescent="0.2">
      <c r="A9" s="128"/>
      <c r="B9" s="128"/>
      <c r="C9" s="138"/>
      <c r="D9" s="70" t="s">
        <v>48</v>
      </c>
      <c r="E9" s="68">
        <v>96198</v>
      </c>
      <c r="F9" s="68">
        <v>53099</v>
      </c>
      <c r="G9" s="68">
        <v>62196</v>
      </c>
      <c r="H9" s="40"/>
      <c r="I9" s="40"/>
    </row>
    <row r="10" spans="1:9" ht="15" customHeight="1" x14ac:dyDescent="0.2">
      <c r="A10" s="128"/>
      <c r="B10" s="128"/>
      <c r="C10" s="132" t="s">
        <v>110</v>
      </c>
      <c r="D10" s="70" t="s">
        <v>47</v>
      </c>
      <c r="E10" s="68">
        <v>1449183</v>
      </c>
      <c r="F10" s="68">
        <v>1341914</v>
      </c>
      <c r="G10" s="68">
        <v>1352610</v>
      </c>
      <c r="H10" s="40"/>
      <c r="I10" s="40"/>
    </row>
    <row r="11" spans="1:9" ht="15" customHeight="1" x14ac:dyDescent="0.2">
      <c r="A11" s="128"/>
      <c r="B11" s="128"/>
      <c r="C11" s="138"/>
      <c r="D11" s="70" t="s">
        <v>48</v>
      </c>
      <c r="E11" s="68">
        <v>329648</v>
      </c>
      <c r="F11" s="68">
        <v>331293</v>
      </c>
      <c r="G11" s="68">
        <v>369800</v>
      </c>
      <c r="H11" s="40"/>
      <c r="I11" s="40"/>
    </row>
    <row r="12" spans="1:9" ht="15" customHeight="1" x14ac:dyDescent="0.2">
      <c r="A12" s="129"/>
      <c r="B12" s="129"/>
      <c r="C12" s="130" t="s">
        <v>92</v>
      </c>
      <c r="D12" s="131"/>
      <c r="E12" s="69">
        <f>SUM(E8:E11)</f>
        <v>2876859</v>
      </c>
      <c r="F12" s="69">
        <f>SUM(F8:F11)</f>
        <v>2742451</v>
      </c>
      <c r="G12" s="69">
        <f>SUM(G8:G11)</f>
        <v>2798187</v>
      </c>
      <c r="H12" s="40"/>
      <c r="I12" s="40"/>
    </row>
    <row r="13" spans="1:9" ht="10.5" customHeight="1" x14ac:dyDescent="0.2">
      <c r="A13" s="71"/>
      <c r="B13" s="71"/>
      <c r="C13" s="72"/>
      <c r="D13" s="72"/>
      <c r="E13" s="73"/>
      <c r="F13" s="73"/>
      <c r="G13" s="73"/>
      <c r="H13" s="40"/>
      <c r="I13" s="40"/>
    </row>
    <row r="14" spans="1:9" ht="15" customHeight="1" x14ac:dyDescent="0.2">
      <c r="A14" s="121" t="s">
        <v>75</v>
      </c>
      <c r="B14" s="128" t="s">
        <v>121</v>
      </c>
      <c r="C14" s="124" t="s">
        <v>44</v>
      </c>
      <c r="D14" s="125"/>
      <c r="E14" s="68">
        <v>4360036</v>
      </c>
      <c r="F14" s="68">
        <v>4273475</v>
      </c>
      <c r="G14" s="68">
        <v>4378236</v>
      </c>
      <c r="H14" s="40"/>
      <c r="I14" s="40"/>
    </row>
    <row r="15" spans="1:9" ht="15" customHeight="1" x14ac:dyDescent="0.2">
      <c r="A15" s="121"/>
      <c r="B15" s="128"/>
      <c r="C15" s="126" t="s">
        <v>45</v>
      </c>
      <c r="D15" s="127"/>
      <c r="E15" s="68">
        <v>28008</v>
      </c>
      <c r="F15" s="68">
        <v>65292</v>
      </c>
      <c r="G15" s="68">
        <v>1216</v>
      </c>
      <c r="H15" s="40"/>
      <c r="I15" s="40"/>
    </row>
    <row r="16" spans="1:9" ht="15" customHeight="1" x14ac:dyDescent="0.2">
      <c r="A16" s="121"/>
      <c r="B16" s="128"/>
      <c r="C16" s="126" t="s">
        <v>76</v>
      </c>
      <c r="D16" s="127"/>
      <c r="E16" s="68">
        <v>640302</v>
      </c>
      <c r="F16" s="68">
        <v>720845</v>
      </c>
      <c r="G16" s="68">
        <v>731122</v>
      </c>
      <c r="H16" s="40"/>
      <c r="I16" s="40"/>
    </row>
    <row r="17" spans="1:9" ht="15" customHeight="1" x14ac:dyDescent="0.2">
      <c r="A17" s="121"/>
      <c r="B17" s="129"/>
      <c r="C17" s="130" t="s">
        <v>92</v>
      </c>
      <c r="D17" s="131"/>
      <c r="E17" s="69">
        <f>SUM(E14:E16)</f>
        <v>5028346</v>
      </c>
      <c r="F17" s="69">
        <f>SUM(F14:F16)</f>
        <v>5059612</v>
      </c>
      <c r="G17" s="69">
        <f>SUM(G14:G16)</f>
        <v>5110574</v>
      </c>
      <c r="H17" s="40"/>
      <c r="I17" s="40"/>
    </row>
    <row r="18" spans="1:9" ht="15" customHeight="1" x14ac:dyDescent="0.2">
      <c r="A18" s="121"/>
      <c r="B18" s="123" t="s">
        <v>123</v>
      </c>
      <c r="C18" s="132" t="s">
        <v>46</v>
      </c>
      <c r="D18" s="70" t="s">
        <v>49</v>
      </c>
      <c r="E18" s="68">
        <v>816002</v>
      </c>
      <c r="F18" s="68">
        <v>829045</v>
      </c>
      <c r="G18" s="68">
        <v>840069</v>
      </c>
      <c r="H18" s="40"/>
      <c r="I18" s="40"/>
    </row>
    <row r="19" spans="1:9" ht="15" customHeight="1" x14ac:dyDescent="0.2">
      <c r="A19" s="121"/>
      <c r="B19" s="121"/>
      <c r="C19" s="133"/>
      <c r="D19" s="118" t="s">
        <v>50</v>
      </c>
      <c r="E19" s="68">
        <v>262887</v>
      </c>
      <c r="F19" s="68">
        <v>293336</v>
      </c>
      <c r="G19" s="68">
        <v>324021</v>
      </c>
      <c r="H19" s="40"/>
      <c r="I19" s="40"/>
    </row>
    <row r="20" spans="1:9" ht="15" customHeight="1" x14ac:dyDescent="0.2">
      <c r="A20" s="121"/>
      <c r="B20" s="121"/>
      <c r="C20" s="132" t="s">
        <v>110</v>
      </c>
      <c r="D20" s="70" t="s">
        <v>49</v>
      </c>
      <c r="E20" s="111">
        <v>1408609</v>
      </c>
      <c r="F20" s="68">
        <v>1304961</v>
      </c>
      <c r="G20" s="68">
        <v>1325365</v>
      </c>
      <c r="H20" s="40"/>
      <c r="I20" s="40"/>
    </row>
    <row r="21" spans="1:9" ht="15" customHeight="1" x14ac:dyDescent="0.2">
      <c r="A21" s="121"/>
      <c r="B21" s="121"/>
      <c r="C21" s="133"/>
      <c r="D21" s="118" t="s">
        <v>50</v>
      </c>
      <c r="E21" s="111">
        <v>738886</v>
      </c>
      <c r="F21" s="68">
        <v>639586</v>
      </c>
      <c r="G21" s="68">
        <v>699908</v>
      </c>
      <c r="H21" s="40"/>
      <c r="I21" s="40"/>
    </row>
    <row r="22" spans="1:9" ht="15" customHeight="1" x14ac:dyDescent="0.2">
      <c r="A22" s="122"/>
      <c r="B22" s="122"/>
      <c r="C22" s="130" t="s">
        <v>92</v>
      </c>
      <c r="D22" s="131"/>
      <c r="E22" s="69">
        <v>3226384</v>
      </c>
      <c r="F22" s="69">
        <f>SUM(F18:F21)</f>
        <v>3066928</v>
      </c>
      <c r="G22" s="69">
        <f>SUM(G18:G21)</f>
        <v>3189363</v>
      </c>
      <c r="H22" s="40"/>
      <c r="I22" s="40"/>
    </row>
    <row r="23" spans="1:9" ht="12" customHeight="1" x14ac:dyDescent="0.15">
      <c r="B23" s="64"/>
      <c r="C23" s="54"/>
      <c r="D23" s="54"/>
      <c r="E23" s="54"/>
      <c r="F23" s="54"/>
      <c r="G23" s="55" t="s">
        <v>16</v>
      </c>
      <c r="H23" s="40"/>
      <c r="I23" s="40"/>
    </row>
    <row r="24" spans="1:9" ht="12" customHeight="1" x14ac:dyDescent="0.15">
      <c r="A24" s="112"/>
      <c r="B24" s="64"/>
      <c r="C24" s="54"/>
      <c r="D24" s="54"/>
      <c r="E24" s="54"/>
      <c r="F24" s="54"/>
      <c r="H24" s="40"/>
      <c r="I24" s="40"/>
    </row>
    <row r="25" spans="1:9" ht="12.75" customHeight="1" x14ac:dyDescent="0.2">
      <c r="H25" s="40"/>
      <c r="I25" s="40"/>
    </row>
    <row r="26" spans="1:9" ht="12.75" customHeight="1" x14ac:dyDescent="0.2">
      <c r="H26" s="40"/>
      <c r="I26" s="40"/>
    </row>
    <row r="27" spans="1:9" ht="12.75" customHeight="1" x14ac:dyDescent="0.2">
      <c r="H27" s="40"/>
      <c r="I27" s="40"/>
    </row>
    <row r="28" spans="1:9" ht="12.75" customHeight="1" x14ac:dyDescent="0.2">
      <c r="H28" s="40"/>
      <c r="I28" s="40"/>
    </row>
    <row r="29" spans="1:9" ht="12.75" customHeight="1" x14ac:dyDescent="0.2">
      <c r="H29" s="40"/>
      <c r="I29" s="40"/>
    </row>
    <row r="30" spans="1:9" ht="12.75" customHeight="1" x14ac:dyDescent="0.2">
      <c r="H30" s="40"/>
      <c r="I30" s="40"/>
    </row>
    <row r="31" spans="1:9" ht="6.9" customHeight="1" x14ac:dyDescent="0.2"/>
    <row r="32" spans="1:9" ht="17.100000000000001" customHeight="1" x14ac:dyDescent="0.2"/>
  </sheetData>
  <mergeCells count="21">
    <mergeCell ref="A4:A12"/>
    <mergeCell ref="B4:B7"/>
    <mergeCell ref="C3:D3"/>
    <mergeCell ref="C4:D4"/>
    <mergeCell ref="C5:D5"/>
    <mergeCell ref="C8:C9"/>
    <mergeCell ref="C6:D6"/>
    <mergeCell ref="C7:D7"/>
    <mergeCell ref="B8:B12"/>
    <mergeCell ref="C12:D12"/>
    <mergeCell ref="C10:C11"/>
    <mergeCell ref="A14:A22"/>
    <mergeCell ref="B18:B22"/>
    <mergeCell ref="C14:D14"/>
    <mergeCell ref="C15:D15"/>
    <mergeCell ref="C16:D16"/>
    <mergeCell ref="B14:B17"/>
    <mergeCell ref="C17:D17"/>
    <mergeCell ref="C18:C19"/>
    <mergeCell ref="C22:D22"/>
    <mergeCell ref="C20:C21"/>
  </mergeCells>
  <phoneticPr fontId="2"/>
  <pageMargins left="0.31496062992125984" right="0.31496062992125984" top="0.39370078740157483" bottom="0.47244094488188981" header="0.51181102362204722" footer="0.51181102362204722"/>
  <pageSetup paperSize="153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indexed="10"/>
  </sheetPr>
  <dimension ref="A1:P27"/>
  <sheetViews>
    <sheetView showGridLines="0" zoomScale="160" zoomScaleNormal="160" workbookViewId="0">
      <selection activeCell="E28" sqref="E28"/>
    </sheetView>
  </sheetViews>
  <sheetFormatPr defaultColWidth="2.88671875" defaultRowHeight="12.75" customHeight="1" x14ac:dyDescent="0.2"/>
  <cols>
    <col min="1" max="1" width="11" style="1" customWidth="1"/>
    <col min="2" max="2" width="6.88671875" style="1" customWidth="1"/>
    <col min="3" max="3" width="3.77734375" style="1" customWidth="1"/>
    <col min="4" max="4" width="6.88671875" style="1" customWidth="1"/>
    <col min="5" max="5" width="3.77734375" style="1" customWidth="1"/>
    <col min="6" max="6" width="6.88671875" style="1" customWidth="1"/>
    <col min="7" max="7" width="3.77734375" style="1" customWidth="1"/>
    <col min="8" max="8" width="3.109375" style="1" customWidth="1"/>
    <col min="9" max="9" width="5.109375" style="1" customWidth="1"/>
    <col min="10" max="10" width="4.21875" style="1" customWidth="1"/>
    <col min="11" max="11" width="5.109375" style="1" customWidth="1"/>
    <col min="12" max="12" width="4.21875" style="1" customWidth="1"/>
    <col min="13" max="13" width="6.21875" style="1" customWidth="1"/>
    <col min="14" max="14" width="4.21875" style="1" customWidth="1"/>
    <col min="15" max="15" width="6.21875" style="1" customWidth="1"/>
    <col min="16" max="16" width="4.21875" style="1" customWidth="1"/>
    <col min="17" max="16384" width="2.88671875" style="1"/>
  </cols>
  <sheetData>
    <row r="1" spans="1:16" ht="17.100000000000001" customHeight="1" x14ac:dyDescent="0.2">
      <c r="A1" s="39" t="s">
        <v>73</v>
      </c>
      <c r="B1" s="40"/>
      <c r="C1" s="40"/>
      <c r="D1" s="40"/>
      <c r="E1" s="40"/>
      <c r="F1" s="40"/>
      <c r="G1" s="40"/>
      <c r="H1" s="40"/>
      <c r="I1" s="40"/>
      <c r="J1" s="33"/>
      <c r="K1" s="33"/>
      <c r="L1" s="33"/>
      <c r="M1" s="33"/>
      <c r="N1" s="33"/>
      <c r="O1" s="33"/>
      <c r="P1" s="33"/>
    </row>
    <row r="2" spans="1:16" ht="12" customHeight="1" x14ac:dyDescent="0.15">
      <c r="A2" s="41"/>
      <c r="B2" s="40"/>
      <c r="C2" s="40"/>
      <c r="D2" s="40"/>
      <c r="E2" s="40"/>
      <c r="F2" s="33"/>
      <c r="G2" s="42" t="s">
        <v>32</v>
      </c>
      <c r="H2" s="40"/>
      <c r="I2" s="40"/>
      <c r="J2" s="33"/>
      <c r="K2" s="33"/>
      <c r="L2" s="33"/>
      <c r="M2" s="33"/>
      <c r="N2" s="33"/>
      <c r="O2" s="33"/>
      <c r="P2" s="33"/>
    </row>
    <row r="3" spans="1:16" ht="24.75" customHeight="1" x14ac:dyDescent="0.2">
      <c r="A3" s="43"/>
      <c r="B3" s="119" t="s">
        <v>108</v>
      </c>
      <c r="C3" s="120"/>
      <c r="D3" s="119" t="s">
        <v>114</v>
      </c>
      <c r="E3" s="120"/>
      <c r="F3" s="119" t="s">
        <v>119</v>
      </c>
      <c r="G3" s="120"/>
      <c r="H3" s="40"/>
      <c r="I3" s="40"/>
      <c r="J3" s="33"/>
      <c r="K3" s="33"/>
      <c r="L3" s="33"/>
      <c r="M3" s="33"/>
      <c r="N3" s="33"/>
      <c r="O3" s="33"/>
      <c r="P3" s="33"/>
    </row>
    <row r="4" spans="1:16" ht="15" customHeight="1" x14ac:dyDescent="0.2">
      <c r="A4" s="56" t="s">
        <v>51</v>
      </c>
      <c r="B4" s="57">
        <f>SUM(B5:B14)</f>
        <v>15200856</v>
      </c>
      <c r="C4" s="58">
        <v>100</v>
      </c>
      <c r="D4" s="57">
        <f>SUM(D5:D14)</f>
        <v>20745869</v>
      </c>
      <c r="E4" s="58">
        <v>100</v>
      </c>
      <c r="F4" s="57">
        <f>SUM(F5:F14)</f>
        <v>17219279</v>
      </c>
      <c r="G4" s="58">
        <v>100</v>
      </c>
      <c r="H4" s="40"/>
      <c r="I4" s="40"/>
      <c r="J4" s="33"/>
      <c r="K4" s="33"/>
      <c r="L4" s="33"/>
      <c r="M4" s="33"/>
      <c r="N4" s="33"/>
      <c r="O4" s="33"/>
      <c r="P4" s="33"/>
    </row>
    <row r="5" spans="1:16" ht="15" customHeight="1" x14ac:dyDescent="0.2">
      <c r="A5" s="59" t="s">
        <v>53</v>
      </c>
      <c r="B5" s="60">
        <v>2688806</v>
      </c>
      <c r="C5" s="61">
        <v>17.7</v>
      </c>
      <c r="D5" s="60">
        <v>3249328</v>
      </c>
      <c r="E5" s="61">
        <v>15.7</v>
      </c>
      <c r="F5" s="60">
        <v>3248285</v>
      </c>
      <c r="G5" s="61">
        <v>18.899999999999999</v>
      </c>
      <c r="H5" s="40"/>
      <c r="I5" s="40"/>
      <c r="J5" s="33"/>
      <c r="K5" s="33"/>
      <c r="L5" s="33"/>
      <c r="M5" s="33"/>
      <c r="N5" s="33"/>
      <c r="O5" s="33"/>
      <c r="P5" s="33"/>
    </row>
    <row r="6" spans="1:16" ht="15" customHeight="1" x14ac:dyDescent="0.2">
      <c r="A6" s="59" t="s">
        <v>54</v>
      </c>
      <c r="B6" s="60">
        <v>2855379</v>
      </c>
      <c r="C6" s="61">
        <v>18.8</v>
      </c>
      <c r="D6" s="60">
        <v>2876294</v>
      </c>
      <c r="E6" s="61">
        <v>13.8</v>
      </c>
      <c r="F6" s="60">
        <v>4004317</v>
      </c>
      <c r="G6" s="61">
        <v>23.2</v>
      </c>
      <c r="H6" s="40"/>
      <c r="I6" s="40"/>
      <c r="J6" s="33"/>
      <c r="K6" s="33"/>
      <c r="L6" s="33"/>
      <c r="M6" s="33"/>
      <c r="N6" s="33"/>
      <c r="O6" s="33"/>
      <c r="P6" s="33"/>
    </row>
    <row r="7" spans="1:16" ht="15" customHeight="1" x14ac:dyDescent="0.2">
      <c r="A7" s="59" t="s">
        <v>31</v>
      </c>
      <c r="B7" s="60">
        <v>882276</v>
      </c>
      <c r="C7" s="61">
        <v>5.8</v>
      </c>
      <c r="D7" s="60">
        <v>805613</v>
      </c>
      <c r="E7" s="61">
        <v>3.9</v>
      </c>
      <c r="F7" s="60">
        <v>755887</v>
      </c>
      <c r="G7" s="61">
        <v>4.4000000000000004</v>
      </c>
      <c r="H7" s="40"/>
      <c r="I7" s="40"/>
      <c r="J7" s="33"/>
      <c r="K7" s="33"/>
      <c r="L7" s="33"/>
      <c r="M7" s="33"/>
      <c r="N7" s="33"/>
      <c r="O7" s="33"/>
      <c r="P7" s="33"/>
    </row>
    <row r="8" spans="1:16" ht="15" customHeight="1" x14ac:dyDescent="0.2">
      <c r="A8" s="59" t="s">
        <v>55</v>
      </c>
      <c r="B8" s="60">
        <v>2492476</v>
      </c>
      <c r="C8" s="61">
        <v>16.399999999999999</v>
      </c>
      <c r="D8" s="60">
        <v>2144848</v>
      </c>
      <c r="E8" s="61">
        <v>10.3</v>
      </c>
      <c r="F8" s="60">
        <v>2432449</v>
      </c>
      <c r="G8" s="61">
        <v>14.1</v>
      </c>
      <c r="H8" s="40"/>
      <c r="I8" s="40"/>
      <c r="J8" s="33"/>
      <c r="K8" s="33"/>
      <c r="L8" s="33"/>
      <c r="M8" s="33"/>
      <c r="N8" s="33"/>
      <c r="O8" s="33"/>
      <c r="P8" s="33"/>
    </row>
    <row r="9" spans="1:16" ht="15" customHeight="1" x14ac:dyDescent="0.2">
      <c r="A9" s="59" t="s">
        <v>61</v>
      </c>
      <c r="B9" s="60">
        <v>93663</v>
      </c>
      <c r="C9" s="61">
        <v>0.6</v>
      </c>
      <c r="D9" s="60">
        <v>95773</v>
      </c>
      <c r="E9" s="61">
        <v>0.5</v>
      </c>
      <c r="F9" s="60">
        <v>107279</v>
      </c>
      <c r="G9" s="61">
        <v>0.6</v>
      </c>
      <c r="H9" s="40"/>
      <c r="I9" s="40"/>
      <c r="J9" s="33"/>
      <c r="K9" s="33"/>
      <c r="L9" s="33"/>
      <c r="M9" s="33"/>
      <c r="N9" s="33"/>
      <c r="O9" s="33"/>
      <c r="P9" s="33"/>
    </row>
    <row r="10" spans="1:16" ht="15" customHeight="1" x14ac:dyDescent="0.2">
      <c r="A10" s="59" t="s">
        <v>56</v>
      </c>
      <c r="B10" s="60">
        <v>2581571</v>
      </c>
      <c r="C10" s="61">
        <v>17</v>
      </c>
      <c r="D10" s="60">
        <v>7845295</v>
      </c>
      <c r="E10" s="61">
        <v>37.799999999999997</v>
      </c>
      <c r="F10" s="60">
        <v>2863402</v>
      </c>
      <c r="G10" s="61">
        <v>16.600000000000001</v>
      </c>
      <c r="H10" s="40"/>
      <c r="I10" s="40"/>
      <c r="J10" s="33"/>
      <c r="K10" s="33"/>
      <c r="L10" s="33"/>
      <c r="M10" s="33"/>
      <c r="N10" s="33"/>
      <c r="O10" s="33"/>
      <c r="P10" s="33"/>
    </row>
    <row r="11" spans="1:16" ht="15" customHeight="1" x14ac:dyDescent="0.2">
      <c r="A11" s="59" t="s">
        <v>57</v>
      </c>
      <c r="B11" s="60">
        <v>714946</v>
      </c>
      <c r="C11" s="61">
        <v>4.7</v>
      </c>
      <c r="D11" s="60">
        <v>882665</v>
      </c>
      <c r="E11" s="61">
        <v>4.2</v>
      </c>
      <c r="F11" s="60">
        <v>1020466</v>
      </c>
      <c r="G11" s="61">
        <v>5.9</v>
      </c>
      <c r="H11" s="40"/>
      <c r="I11" s="40"/>
      <c r="J11" s="33"/>
      <c r="K11" s="33"/>
      <c r="L11" s="33"/>
      <c r="M11" s="33"/>
      <c r="N11" s="33"/>
      <c r="O11" s="33"/>
      <c r="P11" s="33"/>
    </row>
    <row r="12" spans="1:16" ht="15" customHeight="1" x14ac:dyDescent="0.2">
      <c r="A12" s="59" t="s">
        <v>58</v>
      </c>
      <c r="B12" s="60">
        <v>187088</v>
      </c>
      <c r="C12" s="61">
        <v>1.2</v>
      </c>
      <c r="D12" s="60">
        <v>260833</v>
      </c>
      <c r="E12" s="61">
        <v>1.3</v>
      </c>
      <c r="F12" s="60">
        <v>268000</v>
      </c>
      <c r="G12" s="61">
        <v>1.6</v>
      </c>
      <c r="H12" s="40"/>
      <c r="I12" s="40"/>
      <c r="J12" s="33"/>
      <c r="K12" s="33"/>
      <c r="L12" s="33"/>
      <c r="M12" s="33"/>
      <c r="N12" s="33"/>
      <c r="O12" s="33"/>
      <c r="P12" s="33"/>
    </row>
    <row r="13" spans="1:16" ht="15" customHeight="1" x14ac:dyDescent="0.2">
      <c r="A13" s="59" t="s">
        <v>59</v>
      </c>
      <c r="B13" s="60">
        <v>795657</v>
      </c>
      <c r="C13" s="61">
        <v>5.2</v>
      </c>
      <c r="D13" s="60">
        <v>831611</v>
      </c>
      <c r="E13" s="61">
        <v>4</v>
      </c>
      <c r="F13" s="60">
        <v>904932</v>
      </c>
      <c r="G13" s="61">
        <v>5.3</v>
      </c>
      <c r="H13" s="40"/>
      <c r="I13" s="40"/>
      <c r="J13" s="33"/>
      <c r="K13" s="33"/>
      <c r="L13" s="33"/>
      <c r="M13" s="33"/>
      <c r="N13" s="33"/>
      <c r="O13" s="33"/>
      <c r="P13" s="33"/>
    </row>
    <row r="14" spans="1:16" ht="15" customHeight="1" x14ac:dyDescent="0.2">
      <c r="A14" s="62" t="s">
        <v>60</v>
      </c>
      <c r="B14" s="63">
        <v>1908994</v>
      </c>
      <c r="C14" s="175">
        <v>12.6</v>
      </c>
      <c r="D14" s="63">
        <v>1753609</v>
      </c>
      <c r="E14" s="175">
        <v>8.5</v>
      </c>
      <c r="F14" s="63">
        <v>1614262</v>
      </c>
      <c r="G14" s="175">
        <v>9.4</v>
      </c>
      <c r="H14" s="40"/>
      <c r="I14" s="40"/>
      <c r="J14" s="33"/>
      <c r="K14" s="33"/>
      <c r="L14" s="33"/>
      <c r="M14" s="33"/>
      <c r="N14" s="33"/>
      <c r="O14" s="33"/>
      <c r="P14" s="33"/>
    </row>
    <row r="15" spans="1:16" ht="12" customHeight="1" x14ac:dyDescent="0.15">
      <c r="A15" s="64"/>
      <c r="B15" s="54"/>
      <c r="C15" s="54"/>
      <c r="D15" s="54"/>
      <c r="E15" s="54"/>
      <c r="F15" s="33"/>
      <c r="G15" s="55" t="s">
        <v>16</v>
      </c>
      <c r="H15" s="40"/>
      <c r="I15" s="40"/>
      <c r="J15" s="33"/>
      <c r="K15" s="33"/>
      <c r="L15" s="33"/>
      <c r="M15" s="33"/>
      <c r="N15" s="33"/>
      <c r="O15" s="33"/>
      <c r="P15" s="33"/>
    </row>
    <row r="16" spans="1:16" ht="17.100000000000001" customHeight="1" x14ac:dyDescent="0.2">
      <c r="A16" s="39"/>
      <c r="B16" s="40"/>
      <c r="C16" s="40"/>
      <c r="D16" s="40"/>
      <c r="E16" s="40"/>
      <c r="F16" s="40"/>
      <c r="G16" s="40"/>
      <c r="H16" s="39" t="s">
        <v>91</v>
      </c>
      <c r="I16" s="40"/>
      <c r="J16" s="40"/>
      <c r="K16" s="40"/>
      <c r="L16" s="40"/>
      <c r="M16" s="40"/>
      <c r="N16" s="40"/>
      <c r="O16" s="33"/>
      <c r="P16" s="33"/>
    </row>
    <row r="17" spans="1:16" ht="12" customHeight="1" x14ac:dyDescent="0.15">
      <c r="A17" s="41"/>
      <c r="B17" s="40"/>
      <c r="C17" s="40"/>
      <c r="D17" s="40"/>
      <c r="E17" s="40"/>
      <c r="F17" s="40"/>
      <c r="G17" s="40"/>
      <c r="H17" s="41"/>
      <c r="I17" s="40"/>
      <c r="J17" s="40"/>
      <c r="K17" s="40"/>
      <c r="L17" s="40"/>
      <c r="M17" s="40"/>
      <c r="N17" s="40"/>
      <c r="O17" s="33"/>
      <c r="P17" s="74" t="s">
        <v>0</v>
      </c>
    </row>
    <row r="18" spans="1:16" ht="13.5" customHeight="1" x14ac:dyDescent="0.2">
      <c r="A18" s="157"/>
      <c r="B18" s="176"/>
      <c r="C18" s="176"/>
      <c r="D18" s="177"/>
      <c r="E18" s="177"/>
      <c r="F18" s="176"/>
      <c r="G18" s="176"/>
      <c r="H18" s="144"/>
      <c r="I18" s="119" t="s">
        <v>69</v>
      </c>
      <c r="J18" s="135"/>
      <c r="K18" s="140" t="s">
        <v>70</v>
      </c>
      <c r="L18" s="141"/>
      <c r="M18" s="119" t="s">
        <v>67</v>
      </c>
      <c r="N18" s="135"/>
      <c r="O18" s="142" t="s">
        <v>51</v>
      </c>
      <c r="P18" s="143"/>
    </row>
    <row r="19" spans="1:16" ht="33" customHeight="1" x14ac:dyDescent="0.2">
      <c r="A19" s="178"/>
      <c r="B19" s="179"/>
      <c r="C19" s="179"/>
      <c r="D19" s="180"/>
      <c r="E19" s="180"/>
      <c r="F19" s="179"/>
      <c r="G19" s="179"/>
      <c r="H19" s="145"/>
      <c r="I19" s="75" t="s">
        <v>63</v>
      </c>
      <c r="J19" s="75" t="s">
        <v>1</v>
      </c>
      <c r="K19" s="76" t="s">
        <v>63</v>
      </c>
      <c r="L19" s="76" t="s">
        <v>1</v>
      </c>
      <c r="M19" s="75" t="s">
        <v>63</v>
      </c>
      <c r="N19" s="75" t="s">
        <v>1</v>
      </c>
      <c r="O19" s="77" t="s">
        <v>63</v>
      </c>
      <c r="P19" s="77" t="s">
        <v>1</v>
      </c>
    </row>
    <row r="20" spans="1:16" ht="15.75" customHeight="1" x14ac:dyDescent="0.2">
      <c r="A20" s="181"/>
      <c r="B20" s="182"/>
      <c r="C20" s="183"/>
      <c r="D20" s="168"/>
      <c r="E20" s="183"/>
      <c r="F20" s="182"/>
      <c r="G20" s="183"/>
      <c r="H20" s="78" t="s">
        <v>124</v>
      </c>
      <c r="I20" s="79">
        <v>62000</v>
      </c>
      <c r="J20" s="80">
        <v>4.2</v>
      </c>
      <c r="K20" s="60">
        <v>125800</v>
      </c>
      <c r="L20" s="81">
        <v>193.9</v>
      </c>
      <c r="M20" s="79">
        <v>525500</v>
      </c>
      <c r="N20" s="80">
        <v>31.7</v>
      </c>
      <c r="O20" s="57">
        <v>713300</v>
      </c>
      <c r="P20" s="82">
        <v>42.3</v>
      </c>
    </row>
    <row r="21" spans="1:16" ht="15.75" customHeight="1" x14ac:dyDescent="0.2">
      <c r="A21" s="181"/>
      <c r="B21" s="182"/>
      <c r="C21" s="183"/>
      <c r="D21" s="168"/>
      <c r="E21" s="183"/>
      <c r="F21" s="182"/>
      <c r="G21" s="183"/>
      <c r="H21" s="78">
        <v>30</v>
      </c>
      <c r="I21" s="79">
        <v>123500</v>
      </c>
      <c r="J21" s="80">
        <v>99.2</v>
      </c>
      <c r="K21" s="60">
        <v>147700</v>
      </c>
      <c r="L21" s="81">
        <v>17.399999999999999</v>
      </c>
      <c r="M21" s="79">
        <v>395700</v>
      </c>
      <c r="N21" s="80" t="s">
        <v>106</v>
      </c>
      <c r="O21" s="57">
        <v>666900</v>
      </c>
      <c r="P21" s="82" t="s">
        <v>105</v>
      </c>
    </row>
    <row r="22" spans="1:16" ht="15.75" customHeight="1" x14ac:dyDescent="0.2">
      <c r="A22" s="181"/>
      <c r="B22" s="182"/>
      <c r="C22" s="183"/>
      <c r="D22" s="168"/>
      <c r="E22" s="183"/>
      <c r="F22" s="182"/>
      <c r="G22" s="183"/>
      <c r="H22" s="78" t="s">
        <v>109</v>
      </c>
      <c r="I22" s="79">
        <v>140100</v>
      </c>
      <c r="J22" s="80">
        <v>13.4</v>
      </c>
      <c r="K22" s="60">
        <v>347600</v>
      </c>
      <c r="L22" s="81">
        <v>135.30000000000001</v>
      </c>
      <c r="M22" s="79">
        <v>400600</v>
      </c>
      <c r="N22" s="80">
        <v>1.2</v>
      </c>
      <c r="O22" s="57">
        <v>888300</v>
      </c>
      <c r="P22" s="82">
        <v>33.200000000000003</v>
      </c>
    </row>
    <row r="23" spans="1:16" ht="15.75" customHeight="1" x14ac:dyDescent="0.2">
      <c r="A23" s="181"/>
      <c r="B23" s="182"/>
      <c r="C23" s="183"/>
      <c r="D23" s="168"/>
      <c r="E23" s="183"/>
      <c r="F23" s="182"/>
      <c r="G23" s="183"/>
      <c r="H23" s="78">
        <v>2</v>
      </c>
      <c r="I23" s="79">
        <v>87700</v>
      </c>
      <c r="J23" s="80" t="s">
        <v>133</v>
      </c>
      <c r="K23" s="60">
        <v>129800</v>
      </c>
      <c r="L23" s="81" t="s">
        <v>134</v>
      </c>
      <c r="M23" s="79">
        <v>340860</v>
      </c>
      <c r="N23" s="80" t="s">
        <v>135</v>
      </c>
      <c r="O23" s="57">
        <v>558360</v>
      </c>
      <c r="P23" s="82" t="s">
        <v>136</v>
      </c>
    </row>
    <row r="24" spans="1:16" ht="15.75" customHeight="1" x14ac:dyDescent="0.2">
      <c r="A24" s="181"/>
      <c r="B24" s="182"/>
      <c r="C24" s="183"/>
      <c r="D24" s="168"/>
      <c r="E24" s="184"/>
      <c r="F24" s="182"/>
      <c r="G24" s="183"/>
      <c r="H24" s="185">
        <v>3</v>
      </c>
      <c r="I24" s="186">
        <v>111600</v>
      </c>
      <c r="J24" s="110">
        <v>27.3</v>
      </c>
      <c r="K24" s="63">
        <v>60800</v>
      </c>
      <c r="L24" s="187" t="s">
        <v>128</v>
      </c>
      <c r="M24" s="186">
        <v>0</v>
      </c>
      <c r="N24" s="110" t="s">
        <v>129</v>
      </c>
      <c r="O24" s="188">
        <v>172400</v>
      </c>
      <c r="P24" s="189" t="s">
        <v>130</v>
      </c>
    </row>
    <row r="25" spans="1:16" ht="12" customHeight="1" x14ac:dyDescent="0.15">
      <c r="A25" s="40"/>
      <c r="B25" s="40"/>
      <c r="C25" s="156"/>
      <c r="D25" s="156"/>
      <c r="E25" s="156"/>
      <c r="F25" s="156"/>
      <c r="G25" s="156"/>
      <c r="H25" s="40"/>
      <c r="I25" s="40"/>
      <c r="J25" s="33"/>
      <c r="K25" s="33"/>
      <c r="L25" s="33"/>
      <c r="M25" s="33"/>
      <c r="N25" s="33"/>
      <c r="O25" s="33"/>
      <c r="P25" s="55" t="s">
        <v>71</v>
      </c>
    </row>
    <row r="26" spans="1:16" ht="17.100000000000001" customHeight="1" x14ac:dyDescent="0.2">
      <c r="H26" s="6"/>
      <c r="I26" s="6"/>
      <c r="J26" s="6"/>
      <c r="K26" s="6"/>
      <c r="L26" s="6"/>
      <c r="M26" s="6"/>
      <c r="N26" s="6"/>
      <c r="O26" s="6"/>
      <c r="P26" s="6"/>
    </row>
    <row r="27" spans="1:16" ht="12.75" customHeight="1" x14ac:dyDescent="0.2">
      <c r="H27" s="6"/>
      <c r="I27" s="6"/>
      <c r="J27" s="6"/>
      <c r="K27" s="6"/>
      <c r="L27" s="6"/>
      <c r="M27" s="6"/>
      <c r="N27" s="6"/>
      <c r="O27" s="6"/>
      <c r="P27" s="6"/>
    </row>
  </sheetData>
  <mergeCells count="8">
    <mergeCell ref="B3:C3"/>
    <mergeCell ref="F3:G3"/>
    <mergeCell ref="K18:L18"/>
    <mergeCell ref="M18:N18"/>
    <mergeCell ref="O18:P18"/>
    <mergeCell ref="D3:E3"/>
    <mergeCell ref="H18:H19"/>
    <mergeCell ref="I18:J18"/>
  </mergeCells>
  <phoneticPr fontId="2"/>
  <pageMargins left="0.31496062992125984" right="0.31496062992125984" top="0.39370078740157483" bottom="0.47244094488188981" header="0.51181102362204722" footer="0.51181102362204722"/>
  <pageSetup paperSize="153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indexed="10"/>
  </sheetPr>
  <dimension ref="A1:Q21"/>
  <sheetViews>
    <sheetView showGridLines="0" zoomScale="190" zoomScaleNormal="190" workbookViewId="0">
      <selection activeCell="J12" sqref="J12"/>
    </sheetView>
  </sheetViews>
  <sheetFormatPr defaultColWidth="2.88671875" defaultRowHeight="12.75" customHeight="1" x14ac:dyDescent="0.2"/>
  <cols>
    <col min="1" max="1" width="3.21875" style="1" customWidth="1"/>
    <col min="2" max="3" width="7.109375" style="1" customWidth="1"/>
    <col min="4" max="7" width="6.109375" style="1" customWidth="1"/>
    <col min="8" max="8" width="6.88671875" style="1" customWidth="1"/>
    <col min="9" max="10" width="11.109375" style="1" customWidth="1"/>
    <col min="11" max="11" width="13.6640625" style="6" customWidth="1"/>
    <col min="12" max="15" width="7.88671875" style="6" customWidth="1"/>
    <col min="16" max="16" width="8" style="6" customWidth="1"/>
    <col min="17" max="17" width="2.88671875" style="6" customWidth="1"/>
    <col min="18" max="18" width="9.88671875" style="1" customWidth="1"/>
    <col min="19" max="16384" width="2.88671875" style="1"/>
  </cols>
  <sheetData>
    <row r="1" spans="1:17" ht="17.100000000000001" customHeight="1" x14ac:dyDescent="0.2">
      <c r="A1" s="83" t="s">
        <v>95</v>
      </c>
      <c r="B1" s="33"/>
      <c r="C1" s="33"/>
      <c r="D1" s="33"/>
      <c r="E1" s="33"/>
      <c r="F1" s="33"/>
      <c r="G1" s="33"/>
      <c r="H1" s="33"/>
      <c r="I1" s="33"/>
      <c r="J1" s="33"/>
      <c r="K1" s="39"/>
      <c r="L1" s="156"/>
      <c r="M1" s="156"/>
      <c r="N1" s="156"/>
      <c r="O1" s="156"/>
      <c r="P1" s="156"/>
    </row>
    <row r="2" spans="1:17" ht="12" customHeight="1" x14ac:dyDescent="0.2">
      <c r="A2" s="33"/>
      <c r="B2" s="33"/>
      <c r="C2" s="33"/>
      <c r="D2" s="33"/>
      <c r="E2" s="33"/>
      <c r="F2" s="33"/>
      <c r="G2" s="74" t="s">
        <v>41</v>
      </c>
      <c r="H2" s="33"/>
      <c r="I2" s="33"/>
      <c r="J2" s="33"/>
      <c r="K2" s="156"/>
      <c r="L2" s="156"/>
      <c r="M2" s="156"/>
      <c r="N2" s="156"/>
      <c r="O2" s="156"/>
      <c r="P2" s="42"/>
    </row>
    <row r="3" spans="1:17" ht="15.75" customHeight="1" x14ac:dyDescent="0.2">
      <c r="A3" s="152"/>
      <c r="B3" s="150" t="s">
        <v>64</v>
      </c>
      <c r="C3" s="150" t="s">
        <v>65</v>
      </c>
      <c r="D3" s="150" t="s">
        <v>66</v>
      </c>
      <c r="E3" s="150" t="s">
        <v>2</v>
      </c>
      <c r="F3" s="148" t="s">
        <v>100</v>
      </c>
      <c r="G3" s="149"/>
      <c r="H3" s="33"/>
      <c r="I3" s="33"/>
      <c r="J3" s="33"/>
      <c r="K3" s="190"/>
      <c r="L3" s="179"/>
      <c r="M3" s="179"/>
      <c r="N3" s="179"/>
      <c r="O3" s="179"/>
      <c r="P3" s="179"/>
    </row>
    <row r="4" spans="1:17" ht="21" customHeight="1" x14ac:dyDescent="0.2">
      <c r="A4" s="153"/>
      <c r="B4" s="151"/>
      <c r="C4" s="151"/>
      <c r="D4" s="151"/>
      <c r="E4" s="151"/>
      <c r="F4" s="75" t="s">
        <v>98</v>
      </c>
      <c r="G4" s="75" t="s">
        <v>99</v>
      </c>
      <c r="H4" s="33"/>
      <c r="I4" s="33"/>
      <c r="J4" s="33"/>
      <c r="K4" s="190"/>
      <c r="L4" s="179"/>
      <c r="M4" s="179"/>
      <c r="N4" s="179"/>
      <c r="O4" s="179"/>
      <c r="P4" s="179"/>
    </row>
    <row r="5" spans="1:17" ht="24.75" customHeight="1" x14ac:dyDescent="0.2">
      <c r="A5" s="84" t="s">
        <v>125</v>
      </c>
      <c r="B5" s="85">
        <v>7200977</v>
      </c>
      <c r="C5" s="86">
        <v>6939527</v>
      </c>
      <c r="D5" s="87">
        <v>0.96</v>
      </c>
      <c r="E5" s="88" t="s">
        <v>104</v>
      </c>
      <c r="F5" s="89">
        <v>1.4</v>
      </c>
      <c r="G5" s="90" t="s">
        <v>96</v>
      </c>
      <c r="H5" s="33"/>
      <c r="I5" s="33"/>
      <c r="J5" s="33"/>
      <c r="K5" s="34"/>
      <c r="L5" s="168"/>
      <c r="M5" s="161"/>
      <c r="N5" s="191"/>
      <c r="O5" s="192"/>
      <c r="P5" s="193"/>
    </row>
    <row r="6" spans="1:17" ht="24.75" customHeight="1" x14ac:dyDescent="0.2">
      <c r="A6" s="84">
        <v>30</v>
      </c>
      <c r="B6" s="85">
        <v>7208973</v>
      </c>
      <c r="C6" s="86">
        <v>6888872</v>
      </c>
      <c r="D6" s="87">
        <v>0.96</v>
      </c>
      <c r="E6" s="88" t="s">
        <v>111</v>
      </c>
      <c r="F6" s="89">
        <v>1</v>
      </c>
      <c r="G6" s="90" t="s">
        <v>96</v>
      </c>
      <c r="H6" s="33"/>
      <c r="I6" s="33"/>
      <c r="J6" s="33"/>
      <c r="K6" s="34"/>
      <c r="L6" s="168"/>
      <c r="M6" s="161"/>
      <c r="N6" s="191"/>
      <c r="O6" s="192"/>
      <c r="P6" s="193"/>
    </row>
    <row r="7" spans="1:17" ht="24.75" customHeight="1" x14ac:dyDescent="0.2">
      <c r="A7" s="84" t="s">
        <v>109</v>
      </c>
      <c r="B7" s="85">
        <v>7305379</v>
      </c>
      <c r="C7" s="86">
        <v>6991614</v>
      </c>
      <c r="D7" s="87">
        <v>0.96</v>
      </c>
      <c r="E7" s="88" t="s">
        <v>112</v>
      </c>
      <c r="F7" s="89">
        <v>0.5</v>
      </c>
      <c r="G7" s="90" t="s">
        <v>96</v>
      </c>
      <c r="H7" s="33"/>
      <c r="I7" s="33"/>
      <c r="J7" s="33"/>
      <c r="K7" s="34"/>
      <c r="L7" s="168"/>
      <c r="M7" s="161"/>
      <c r="N7" s="191"/>
      <c r="O7" s="192"/>
      <c r="P7" s="193"/>
    </row>
    <row r="8" spans="1:17" ht="24.75" customHeight="1" x14ac:dyDescent="0.2">
      <c r="A8" s="84">
        <v>2</v>
      </c>
      <c r="B8" s="85">
        <v>7803266</v>
      </c>
      <c r="C8" s="86">
        <v>7311013</v>
      </c>
      <c r="D8" s="87">
        <v>0.94</v>
      </c>
      <c r="E8" s="88" t="s">
        <v>118</v>
      </c>
      <c r="F8" s="89">
        <v>0</v>
      </c>
      <c r="G8" s="90" t="s">
        <v>113</v>
      </c>
      <c r="H8" s="33"/>
      <c r="I8" s="33"/>
      <c r="J8" s="33"/>
      <c r="K8" s="34"/>
      <c r="L8" s="168"/>
      <c r="M8" s="161"/>
      <c r="N8" s="191"/>
      <c r="O8" s="192"/>
      <c r="P8" s="193"/>
    </row>
    <row r="9" spans="1:17" ht="24.75" customHeight="1" x14ac:dyDescent="0.2">
      <c r="A9" s="91">
        <v>3</v>
      </c>
      <c r="B9" s="194">
        <v>8087882</v>
      </c>
      <c r="C9" s="195">
        <v>7134541</v>
      </c>
      <c r="D9" s="196">
        <v>0.88</v>
      </c>
      <c r="E9" s="197" t="s">
        <v>131</v>
      </c>
      <c r="F9" s="198" t="s">
        <v>137</v>
      </c>
      <c r="G9" s="198" t="s">
        <v>132</v>
      </c>
      <c r="H9" s="33"/>
      <c r="I9" s="33"/>
      <c r="J9" s="33"/>
      <c r="K9" s="34"/>
      <c r="L9" s="168"/>
      <c r="M9" s="161"/>
      <c r="N9" s="191"/>
      <c r="O9" s="192"/>
      <c r="P9" s="193"/>
    </row>
    <row r="10" spans="1:17" ht="12" customHeight="1" x14ac:dyDescent="0.15">
      <c r="A10" s="146" t="s">
        <v>107</v>
      </c>
      <c r="B10" s="147"/>
      <c r="C10" s="147"/>
      <c r="D10" s="147"/>
      <c r="E10" s="147"/>
      <c r="F10" s="147"/>
      <c r="G10" s="147"/>
      <c r="H10" s="33"/>
      <c r="I10" s="33"/>
      <c r="J10" s="33"/>
      <c r="K10" s="199"/>
      <c r="L10" s="200"/>
      <c r="M10" s="200"/>
      <c r="N10" s="200"/>
      <c r="O10" s="200"/>
      <c r="P10" s="200"/>
    </row>
    <row r="11" spans="1:17" s="26" customFormat="1" ht="12" customHeight="1" x14ac:dyDescent="0.2">
      <c r="A11" s="42"/>
      <c r="B11" s="42"/>
      <c r="C11" s="92"/>
      <c r="D11" s="92"/>
      <c r="E11" s="92"/>
      <c r="F11" s="92"/>
      <c r="G11" s="74" t="s">
        <v>16</v>
      </c>
      <c r="H11" s="201"/>
      <c r="I11" s="201"/>
      <c r="J11" s="201"/>
      <c r="K11" s="42"/>
      <c r="L11" s="42"/>
      <c r="M11" s="202"/>
      <c r="N11" s="202"/>
      <c r="O11" s="202"/>
      <c r="P11" s="42"/>
      <c r="Q11" s="27"/>
    </row>
    <row r="12" spans="1:17" s="25" customFormat="1" ht="17.100000000000001" customHeight="1" x14ac:dyDescent="0.2">
      <c r="A12" s="39"/>
      <c r="B12" s="203"/>
      <c r="C12" s="203"/>
      <c r="D12" s="203"/>
      <c r="E12" s="204"/>
      <c r="F12" s="204"/>
      <c r="G12" s="204"/>
      <c r="H12" s="83" t="s">
        <v>80</v>
      </c>
      <c r="I12" s="93"/>
      <c r="J12" s="93"/>
      <c r="K12" s="93"/>
      <c r="L12" s="93"/>
      <c r="M12" s="93"/>
      <c r="N12" s="93"/>
      <c r="O12" s="93"/>
      <c r="P12" s="93"/>
    </row>
    <row r="13" spans="1:17" ht="12" customHeight="1" x14ac:dyDescent="0.2">
      <c r="A13" s="156"/>
      <c r="B13" s="156"/>
      <c r="C13" s="156"/>
      <c r="D13" s="42"/>
      <c r="E13" s="40"/>
      <c r="F13" s="40"/>
      <c r="G13" s="40"/>
      <c r="H13" s="33"/>
      <c r="I13" s="33"/>
      <c r="J13" s="33"/>
      <c r="K13" s="74" t="s">
        <v>94</v>
      </c>
      <c r="L13" s="33"/>
      <c r="M13" s="33"/>
      <c r="N13" s="33"/>
      <c r="O13" s="33"/>
      <c r="P13" s="33"/>
      <c r="Q13" s="1"/>
    </row>
    <row r="14" spans="1:17" ht="40.5" customHeight="1" x14ac:dyDescent="0.2">
      <c r="A14" s="190"/>
      <c r="B14" s="205"/>
      <c r="C14" s="205"/>
      <c r="D14" s="205"/>
      <c r="E14" s="40"/>
      <c r="F14" s="40"/>
      <c r="G14" s="40"/>
      <c r="H14" s="94"/>
      <c r="I14" s="95" t="s">
        <v>79</v>
      </c>
      <c r="J14" s="95" t="s">
        <v>78</v>
      </c>
      <c r="K14" s="95" t="s">
        <v>77</v>
      </c>
      <c r="L14" s="33"/>
      <c r="M14" s="33"/>
      <c r="N14" s="33"/>
      <c r="O14" s="33"/>
      <c r="P14" s="33"/>
      <c r="Q14" s="1"/>
    </row>
    <row r="15" spans="1:17" ht="16.5" customHeight="1" x14ac:dyDescent="0.2">
      <c r="A15" s="34"/>
      <c r="B15" s="168"/>
      <c r="C15" s="161"/>
      <c r="D15" s="206"/>
      <c r="E15" s="40"/>
      <c r="F15" s="40"/>
      <c r="G15" s="40"/>
      <c r="H15" s="84" t="s">
        <v>125</v>
      </c>
      <c r="I15" s="85">
        <v>1420475</v>
      </c>
      <c r="J15" s="86">
        <v>140423</v>
      </c>
      <c r="K15" s="96">
        <v>4507405</v>
      </c>
      <c r="L15" s="33"/>
      <c r="M15" s="33"/>
      <c r="N15" s="33"/>
      <c r="O15" s="33"/>
      <c r="P15" s="33"/>
      <c r="Q15" s="1"/>
    </row>
    <row r="16" spans="1:17" ht="16.5" customHeight="1" x14ac:dyDescent="0.2">
      <c r="A16" s="34"/>
      <c r="B16" s="168"/>
      <c r="C16" s="161"/>
      <c r="D16" s="206"/>
      <c r="E16" s="40"/>
      <c r="F16" s="40"/>
      <c r="G16" s="40"/>
      <c r="H16" s="84">
        <v>30</v>
      </c>
      <c r="I16" s="85">
        <v>1419517</v>
      </c>
      <c r="J16" s="86">
        <v>140423</v>
      </c>
      <c r="K16" s="96">
        <v>4853437</v>
      </c>
      <c r="L16" s="33"/>
      <c r="M16" s="33"/>
      <c r="N16" s="33"/>
      <c r="O16" s="33"/>
      <c r="P16" s="33"/>
      <c r="Q16" s="1"/>
    </row>
    <row r="17" spans="1:17" ht="16.5" customHeight="1" x14ac:dyDescent="0.2">
      <c r="A17" s="34"/>
      <c r="B17" s="168"/>
      <c r="C17" s="161"/>
      <c r="D17" s="206"/>
      <c r="E17" s="40"/>
      <c r="F17" s="40"/>
      <c r="G17" s="40"/>
      <c r="H17" s="84" t="s">
        <v>109</v>
      </c>
      <c r="I17" s="85">
        <v>1403757</v>
      </c>
      <c r="J17" s="86">
        <v>136595</v>
      </c>
      <c r="K17" s="96">
        <v>4819928</v>
      </c>
      <c r="L17" s="33"/>
      <c r="M17" s="33"/>
      <c r="N17" s="33"/>
      <c r="O17" s="33"/>
      <c r="P17" s="33"/>
      <c r="Q17" s="1"/>
    </row>
    <row r="18" spans="1:17" ht="16.5" customHeight="1" x14ac:dyDescent="0.2">
      <c r="A18" s="34"/>
      <c r="B18" s="168"/>
      <c r="C18" s="161"/>
      <c r="D18" s="206"/>
      <c r="E18" s="40"/>
      <c r="F18" s="40"/>
      <c r="G18" s="40"/>
      <c r="H18" s="84">
        <v>2</v>
      </c>
      <c r="I18" s="85">
        <v>1415714</v>
      </c>
      <c r="J18" s="86">
        <v>136603</v>
      </c>
      <c r="K18" s="96">
        <v>5582098</v>
      </c>
      <c r="L18" s="33"/>
      <c r="M18" s="33"/>
      <c r="N18" s="33"/>
      <c r="O18" s="33"/>
      <c r="P18" s="33"/>
      <c r="Q18" s="1"/>
    </row>
    <row r="19" spans="1:17" ht="16.5" customHeight="1" x14ac:dyDescent="0.2">
      <c r="A19" s="34"/>
      <c r="B19" s="168"/>
      <c r="C19" s="161"/>
      <c r="D19" s="206"/>
      <c r="E19" s="40"/>
      <c r="F19" s="40"/>
      <c r="G19" s="40"/>
      <c r="H19" s="91">
        <v>3</v>
      </c>
      <c r="I19" s="194">
        <v>1416270</v>
      </c>
      <c r="J19" s="195">
        <v>135794</v>
      </c>
      <c r="K19" s="207">
        <v>5917615</v>
      </c>
      <c r="L19" s="33"/>
      <c r="M19" s="33"/>
      <c r="N19" s="33"/>
      <c r="O19" s="33"/>
      <c r="P19" s="33"/>
      <c r="Q19" s="1"/>
    </row>
    <row r="20" spans="1:17" s="24" customFormat="1" ht="12" customHeight="1" x14ac:dyDescent="0.15">
      <c r="A20" s="97"/>
      <c r="B20" s="97"/>
      <c r="C20" s="208"/>
      <c r="D20" s="97"/>
      <c r="E20" s="209"/>
      <c r="F20" s="209"/>
      <c r="G20" s="209"/>
      <c r="H20" s="97"/>
      <c r="I20" s="97"/>
      <c r="J20" s="98"/>
      <c r="K20" s="55" t="s">
        <v>71</v>
      </c>
      <c r="L20" s="210"/>
      <c r="M20" s="210"/>
      <c r="N20" s="210"/>
      <c r="O20" s="210"/>
      <c r="P20" s="210"/>
    </row>
    <row r="21" spans="1:17" ht="12.75" customHeight="1" x14ac:dyDescent="0.2">
      <c r="A21" s="6"/>
      <c r="B21" s="6"/>
      <c r="C21" s="6"/>
      <c r="D21" s="6"/>
      <c r="E21" s="6"/>
      <c r="F21" s="6"/>
      <c r="G21" s="6"/>
    </row>
  </sheetData>
  <mergeCells count="8">
    <mergeCell ref="K10:P10"/>
    <mergeCell ref="A10:G10"/>
    <mergeCell ref="F3:G3"/>
    <mergeCell ref="B3:B4"/>
    <mergeCell ref="C3:C4"/>
    <mergeCell ref="D3:D4"/>
    <mergeCell ref="E3:E4"/>
    <mergeCell ref="A3:A4"/>
  </mergeCells>
  <phoneticPr fontId="2"/>
  <pageMargins left="0.31496062992125984" right="0.31496062992125984" top="0.39370078740157483" bottom="0.47244094488188981" header="0.51181102362204722" footer="0.51181102362204722"/>
  <pageSetup paperSize="153" orientation="portrait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L27"/>
  <sheetViews>
    <sheetView showGridLines="0" zoomScale="145" zoomScaleNormal="145" workbookViewId="0">
      <selection activeCell="H3" sqref="H3"/>
    </sheetView>
  </sheetViews>
  <sheetFormatPr defaultColWidth="2.88671875" defaultRowHeight="12.75" customHeight="1" x14ac:dyDescent="0.2"/>
  <cols>
    <col min="1" max="1" width="9.77734375" style="33" customWidth="1"/>
    <col min="2" max="5" width="7.33203125" style="33" bestFit="1" customWidth="1"/>
    <col min="6" max="6" width="9.33203125" style="33" bestFit="1" customWidth="1"/>
    <col min="7" max="7" width="9.77734375" style="33" customWidth="1"/>
    <col min="8" max="12" width="6.6640625" style="33" customWidth="1"/>
    <col min="13" max="16384" width="2.88671875" style="33"/>
  </cols>
  <sheetData>
    <row r="1" spans="1:12" s="100" customFormat="1" ht="17.100000000000001" customHeight="1" x14ac:dyDescent="0.2">
      <c r="A1" s="99" t="s">
        <v>93</v>
      </c>
    </row>
    <row r="2" spans="1:12" ht="12" customHeight="1" x14ac:dyDescent="0.2">
      <c r="F2" s="74" t="s">
        <v>41</v>
      </c>
    </row>
    <row r="3" spans="1:12" ht="27" customHeight="1" x14ac:dyDescent="0.2">
      <c r="A3" s="101"/>
      <c r="B3" s="102" t="s">
        <v>125</v>
      </c>
      <c r="C3" s="102">
        <v>30</v>
      </c>
      <c r="D3" s="102" t="s">
        <v>109</v>
      </c>
      <c r="E3" s="102">
        <v>2</v>
      </c>
      <c r="F3" s="102">
        <v>3</v>
      </c>
    </row>
    <row r="4" spans="1:12" ht="15.75" customHeight="1" x14ac:dyDescent="0.2">
      <c r="A4" s="103" t="s">
        <v>51</v>
      </c>
      <c r="B4" s="104">
        <f>SUM(B5:B11)</f>
        <v>8281977</v>
      </c>
      <c r="C4" s="104">
        <f>SUM(C5:C11)</f>
        <v>8276689</v>
      </c>
      <c r="D4" s="104">
        <f>SUM(D5:D11)</f>
        <v>8435310</v>
      </c>
      <c r="E4" s="104">
        <f>SUM(E5:E11)</f>
        <v>8477024</v>
      </c>
      <c r="F4" s="104">
        <f>SUM(F5:F11)</f>
        <v>8272137</v>
      </c>
    </row>
    <row r="5" spans="1:12" ht="15.75" customHeight="1" x14ac:dyDescent="0.2">
      <c r="A5" s="105" t="s">
        <v>88</v>
      </c>
      <c r="B5" s="106">
        <v>3546319</v>
      </c>
      <c r="C5" s="106">
        <v>3586714</v>
      </c>
      <c r="D5" s="106">
        <v>3689212</v>
      </c>
      <c r="E5" s="106">
        <v>3624114</v>
      </c>
      <c r="F5" s="106">
        <v>3406562</v>
      </c>
    </row>
    <row r="6" spans="1:12" ht="15.75" customHeight="1" x14ac:dyDescent="0.2">
      <c r="A6" s="105" t="s">
        <v>87</v>
      </c>
      <c r="B6" s="106">
        <v>3777638</v>
      </c>
      <c r="C6" s="106">
        <v>3745153</v>
      </c>
      <c r="D6" s="106">
        <v>3805800</v>
      </c>
      <c r="E6" s="106">
        <v>3913792</v>
      </c>
      <c r="F6" s="106">
        <v>3884659</v>
      </c>
    </row>
    <row r="7" spans="1:12" ht="15.75" customHeight="1" x14ac:dyDescent="0.2">
      <c r="A7" s="105" t="s">
        <v>86</v>
      </c>
      <c r="B7" s="106">
        <v>104676</v>
      </c>
      <c r="C7" s="106">
        <v>111076</v>
      </c>
      <c r="D7" s="106">
        <v>117548</v>
      </c>
      <c r="E7" s="106">
        <v>123702</v>
      </c>
      <c r="F7" s="106">
        <v>128335</v>
      </c>
    </row>
    <row r="8" spans="1:12" ht="15.75" customHeight="1" x14ac:dyDescent="0.2">
      <c r="A8" s="105" t="s">
        <v>85</v>
      </c>
      <c r="B8" s="106">
        <v>279475</v>
      </c>
      <c r="C8" s="106">
        <v>264386</v>
      </c>
      <c r="D8" s="106">
        <v>242953</v>
      </c>
      <c r="E8" s="106">
        <v>237090</v>
      </c>
      <c r="F8" s="106">
        <v>255800</v>
      </c>
    </row>
    <row r="9" spans="1:12" ht="15.75" customHeight="1" x14ac:dyDescent="0.2">
      <c r="A9" s="105" t="s">
        <v>84</v>
      </c>
      <c r="B9" s="106">
        <v>0</v>
      </c>
      <c r="C9" s="106">
        <v>0</v>
      </c>
      <c r="D9" s="106">
        <v>0</v>
      </c>
      <c r="E9" s="106">
        <v>0</v>
      </c>
      <c r="F9" s="106">
        <v>0</v>
      </c>
    </row>
    <row r="10" spans="1:12" ht="15.75" customHeight="1" x14ac:dyDescent="0.2">
      <c r="A10" s="105" t="s">
        <v>83</v>
      </c>
      <c r="B10" s="106">
        <v>564473</v>
      </c>
      <c r="C10" s="106">
        <v>559737</v>
      </c>
      <c r="D10" s="106">
        <v>570761</v>
      </c>
      <c r="E10" s="106">
        <v>577936</v>
      </c>
      <c r="F10" s="106">
        <v>591962</v>
      </c>
    </row>
    <row r="11" spans="1:12" ht="15.75" customHeight="1" x14ac:dyDescent="0.2">
      <c r="A11" s="105" t="s">
        <v>82</v>
      </c>
      <c r="B11" s="106">
        <v>9396</v>
      </c>
      <c r="C11" s="106">
        <v>9623</v>
      </c>
      <c r="D11" s="106">
        <v>9036</v>
      </c>
      <c r="E11" s="106">
        <v>390</v>
      </c>
      <c r="F11" s="106">
        <v>4819</v>
      </c>
    </row>
    <row r="12" spans="1:12" ht="12" customHeight="1" x14ac:dyDescent="0.15">
      <c r="F12" s="55" t="s">
        <v>81</v>
      </c>
    </row>
    <row r="13" spans="1:12" s="100" customFormat="1" ht="17.100000000000001" customHeight="1" x14ac:dyDescent="0.2">
      <c r="A13" s="154"/>
      <c r="B13" s="155"/>
      <c r="C13" s="155"/>
      <c r="D13" s="155"/>
      <c r="E13" s="155"/>
      <c r="F13" s="155"/>
      <c r="G13" s="99" t="s">
        <v>97</v>
      </c>
    </row>
    <row r="14" spans="1:12" ht="12" customHeight="1" x14ac:dyDescent="0.2">
      <c r="A14" s="156"/>
      <c r="B14" s="156"/>
      <c r="C14" s="156"/>
      <c r="D14" s="156"/>
      <c r="E14" s="156"/>
      <c r="F14" s="42"/>
      <c r="L14" s="74" t="s">
        <v>41</v>
      </c>
    </row>
    <row r="15" spans="1:12" ht="27" customHeight="1" x14ac:dyDescent="0.2">
      <c r="A15" s="157"/>
      <c r="B15" s="34"/>
      <c r="C15" s="34"/>
      <c r="D15" s="34"/>
      <c r="E15" s="34"/>
      <c r="F15" s="34"/>
      <c r="G15" s="101"/>
      <c r="H15" s="102" t="s">
        <v>125</v>
      </c>
      <c r="I15" s="102">
        <v>30</v>
      </c>
      <c r="J15" s="102" t="s">
        <v>109</v>
      </c>
      <c r="K15" s="102">
        <v>2</v>
      </c>
      <c r="L15" s="102">
        <v>3</v>
      </c>
    </row>
    <row r="16" spans="1:12" ht="15.75" customHeight="1" x14ac:dyDescent="0.2">
      <c r="A16" s="158"/>
      <c r="B16" s="159"/>
      <c r="C16" s="159"/>
      <c r="D16" s="159"/>
      <c r="E16" s="159"/>
      <c r="F16" s="159"/>
      <c r="G16" s="103" t="s">
        <v>51</v>
      </c>
      <c r="H16" s="104">
        <f>SUM(H17:H23)</f>
        <v>224139</v>
      </c>
      <c r="I16" s="104">
        <f>SUM(I17:I23)</f>
        <v>222395</v>
      </c>
      <c r="J16" s="104">
        <f>SUM(J17:J23)</f>
        <v>184263</v>
      </c>
      <c r="K16" s="104">
        <f>SUM(K17:K23)</f>
        <v>277372</v>
      </c>
      <c r="L16" s="104">
        <f>SUM(L17:L23)</f>
        <v>132792</v>
      </c>
    </row>
    <row r="17" spans="1:12" ht="15.75" customHeight="1" x14ac:dyDescent="0.2">
      <c r="A17" s="160"/>
      <c r="B17" s="161"/>
      <c r="C17" s="161"/>
      <c r="D17" s="161"/>
      <c r="E17" s="161"/>
      <c r="F17" s="161"/>
      <c r="G17" s="105" t="s">
        <v>88</v>
      </c>
      <c r="H17" s="106">
        <v>143010</v>
      </c>
      <c r="I17" s="106">
        <v>140715</v>
      </c>
      <c r="J17" s="106">
        <v>122379</v>
      </c>
      <c r="K17" s="106">
        <v>107468</v>
      </c>
      <c r="L17" s="106">
        <v>87657</v>
      </c>
    </row>
    <row r="18" spans="1:12" ht="15.75" customHeight="1" x14ac:dyDescent="0.2">
      <c r="A18" s="160"/>
      <c r="B18" s="161"/>
      <c r="C18" s="161"/>
      <c r="D18" s="161"/>
      <c r="E18" s="161"/>
      <c r="F18" s="161"/>
      <c r="G18" s="105" t="s">
        <v>87</v>
      </c>
      <c r="H18" s="106">
        <v>62021</v>
      </c>
      <c r="I18" s="106">
        <v>62113</v>
      </c>
      <c r="J18" s="106">
        <v>45525</v>
      </c>
      <c r="K18" s="106">
        <v>140761</v>
      </c>
      <c r="L18" s="106">
        <v>32316</v>
      </c>
    </row>
    <row r="19" spans="1:12" ht="15.75" customHeight="1" x14ac:dyDescent="0.2">
      <c r="A19" s="160"/>
      <c r="B19" s="161"/>
      <c r="C19" s="161"/>
      <c r="D19" s="161"/>
      <c r="E19" s="161"/>
      <c r="F19" s="161"/>
      <c r="G19" s="105" t="s">
        <v>86</v>
      </c>
      <c r="H19" s="106">
        <v>9505</v>
      </c>
      <c r="I19" s="106">
        <v>9948</v>
      </c>
      <c r="J19" s="106">
        <v>9534</v>
      </c>
      <c r="K19" s="106">
        <v>8029</v>
      </c>
      <c r="L19" s="106">
        <v>7875</v>
      </c>
    </row>
    <row r="20" spans="1:12" ht="15.75" customHeight="1" x14ac:dyDescent="0.2">
      <c r="A20" s="160"/>
      <c r="B20" s="161"/>
      <c r="C20" s="161"/>
      <c r="D20" s="161"/>
      <c r="E20" s="161"/>
      <c r="F20" s="161"/>
      <c r="G20" s="105" t="s">
        <v>85</v>
      </c>
      <c r="H20" s="106">
        <v>0</v>
      </c>
      <c r="I20" s="106">
        <v>0</v>
      </c>
      <c r="J20" s="106">
        <v>0</v>
      </c>
      <c r="K20" s="106">
        <v>0</v>
      </c>
      <c r="L20" s="106">
        <v>0</v>
      </c>
    </row>
    <row r="21" spans="1:12" ht="15.75" customHeight="1" x14ac:dyDescent="0.2">
      <c r="A21" s="160"/>
      <c r="B21" s="161"/>
      <c r="C21" s="161"/>
      <c r="D21" s="161"/>
      <c r="E21" s="161"/>
      <c r="F21" s="161"/>
      <c r="G21" s="105" t="s">
        <v>84</v>
      </c>
      <c r="H21" s="106">
        <v>0</v>
      </c>
      <c r="I21" s="106">
        <v>0</v>
      </c>
      <c r="J21" s="106">
        <v>0</v>
      </c>
      <c r="K21" s="106">
        <v>0</v>
      </c>
      <c r="L21" s="106">
        <v>0</v>
      </c>
    </row>
    <row r="22" spans="1:12" ht="15.75" customHeight="1" x14ac:dyDescent="0.2">
      <c r="A22" s="160"/>
      <c r="B22" s="161"/>
      <c r="C22" s="161"/>
      <c r="D22" s="161"/>
      <c r="E22" s="161"/>
      <c r="F22" s="161"/>
      <c r="G22" s="105" t="s">
        <v>83</v>
      </c>
      <c r="H22" s="106">
        <v>9603</v>
      </c>
      <c r="I22" s="106">
        <v>9619</v>
      </c>
      <c r="J22" s="106">
        <v>6825</v>
      </c>
      <c r="K22" s="106">
        <v>21114</v>
      </c>
      <c r="L22" s="106">
        <v>4944</v>
      </c>
    </row>
    <row r="23" spans="1:12" ht="15.75" customHeight="1" x14ac:dyDescent="0.2">
      <c r="A23" s="160"/>
      <c r="B23" s="161"/>
      <c r="C23" s="161"/>
      <c r="D23" s="161"/>
      <c r="E23" s="161"/>
      <c r="F23" s="161"/>
      <c r="G23" s="105" t="s">
        <v>82</v>
      </c>
      <c r="H23" s="106">
        <v>0</v>
      </c>
      <c r="I23" s="106">
        <v>0</v>
      </c>
      <c r="J23" s="106">
        <v>0</v>
      </c>
      <c r="K23" s="106">
        <v>0</v>
      </c>
      <c r="L23" s="106">
        <v>0</v>
      </c>
    </row>
    <row r="24" spans="1:12" ht="12" customHeight="1" x14ac:dyDescent="0.15">
      <c r="A24" s="156"/>
      <c r="B24" s="156"/>
      <c r="C24" s="156"/>
      <c r="D24" s="156"/>
      <c r="E24" s="156"/>
      <c r="F24" s="97"/>
      <c r="L24" s="55" t="s">
        <v>81</v>
      </c>
    </row>
    <row r="25" spans="1:12" ht="12.75" customHeight="1" x14ac:dyDescent="0.2">
      <c r="A25" s="156"/>
      <c r="B25" s="156"/>
      <c r="C25" s="156"/>
      <c r="D25" s="156"/>
      <c r="E25" s="156"/>
      <c r="F25" s="156"/>
    </row>
    <row r="26" spans="1:12" ht="6.9" customHeight="1" x14ac:dyDescent="0.2"/>
    <row r="27" spans="1:12" ht="17.100000000000001" customHeight="1" x14ac:dyDescent="0.2"/>
  </sheetData>
  <phoneticPr fontId="2"/>
  <pageMargins left="0.31496062992125984" right="0.31496062992125984" top="0.39370078740157483" bottom="0.47244094488188981" header="0.51181102362204722" footer="0.51181102362204722"/>
  <pageSetup paperSize="153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01</vt:lpstr>
      <vt:lpstr>02 </vt:lpstr>
      <vt:lpstr>03</vt:lpstr>
      <vt:lpstr>04</vt:lpstr>
      <vt:lpstr>05</vt:lpstr>
      <vt:lpstr>06-1.2</vt:lpstr>
      <vt:lpstr>07-1.2</vt:lpstr>
      <vt:lpstr>08-1.2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m000841-ujita</dc:creator>
  <cp:lastModifiedBy>伴　雄二</cp:lastModifiedBy>
  <cp:lastPrinted>2022-05-20T04:45:20Z</cp:lastPrinted>
  <dcterms:created xsi:type="dcterms:W3CDTF">2007-01-16T23:55:48Z</dcterms:created>
  <dcterms:modified xsi:type="dcterms:W3CDTF">2022-11-15T07:11:29Z</dcterms:modified>
</cp:coreProperties>
</file>