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4128" yWindow="360" windowWidth="22488" windowHeight="15072" tabRatio="852"/>
  </bookViews>
  <sheets>
    <sheet name="目次" sheetId="20" r:id="rId1"/>
    <sheet name="保健センターの概要" sheetId="1" r:id="rId2"/>
    <sheet name="医療施設" sheetId="21" r:id="rId3"/>
    <sheet name="医療関係従事者" sheetId="2" r:id="rId4"/>
    <sheet name="献血" sheetId="22" r:id="rId5"/>
    <sheet name="乳幼児健診・相談" sheetId="3" r:id="rId6"/>
    <sheet name="予防接種" sheetId="4" r:id="rId7"/>
    <sheet name="がん検診" sheetId="5" r:id="rId8"/>
    <sheet name="住民健康検診（結核予防・40歳以上）" sheetId="7" r:id="rId9"/>
    <sheet name="成人健康検査（19～39歳）" sheetId="8" r:id="rId10"/>
    <sheet name="歯科健診" sheetId="9" r:id="rId11"/>
    <sheet name="歯周疾患検診" sheetId="23" r:id="rId12"/>
    <sheet name="特定健康診査（40～74歳）（東浦町国民健康保険加入者）" sheetId="6" r:id="rId13"/>
    <sheet name="特定保健指導（40～74歳）（東浦町国民健康保険加入者）" sheetId="25" r:id="rId14"/>
    <sheet name="後期高齢者医療健康診査（後期高齢者医療保険加入者）" sheetId="26" r:id="rId15"/>
    <sheet name="浄化槽" sheetId="10" r:id="rId16"/>
    <sheet name="ごみ・し尿処理" sheetId="11" r:id="rId17"/>
    <sheet name="資源ごみ回収量" sheetId="12" r:id="rId18"/>
    <sheet name="地区別資源ごみ回収量" sheetId="13" r:id="rId19"/>
    <sheet name="東部知多クリーンセンターの概要" sheetId="14" r:id="rId20"/>
    <sheet name="犬の登録数" sheetId="15" r:id="rId21"/>
    <sheet name="環境監視員の活動" sheetId="27" r:id="rId22"/>
    <sheet name="大気観測（月平均）" sheetId="16" r:id="rId23"/>
    <sheet name="知北霊園の概要" sheetId="17" r:id="rId24"/>
    <sheet name="知北斎場の概要" sheetId="18" r:id="rId25"/>
    <sheet name="火葬の件数" sheetId="29" r:id="rId26"/>
  </sheets>
  <definedNames>
    <definedName name="_xlnm.Print_Area" localSheetId="7">がん検診!$A$1:$G$19</definedName>
    <definedName name="_xlnm.Print_Area" localSheetId="16">ごみ・し尿処理!$A$1:$F$12</definedName>
    <definedName name="_xlnm.Print_Area" localSheetId="3">医療関係従事者!$A$1:$I$10</definedName>
    <definedName name="_xlnm.Print_Area" localSheetId="25">火葬の件数!$A$1:$G$9</definedName>
    <definedName name="_xlnm.Print_Area" localSheetId="17">資源ごみ回収量!$A$1:$G$21</definedName>
    <definedName name="_xlnm.Print_Area" localSheetId="8">'住民健康検診（結核予防・40歳以上）'!$A$1:$G$9</definedName>
    <definedName name="_xlnm.Print_Area" localSheetId="15">浄化槽!$A$1:$D$10</definedName>
    <definedName name="_xlnm.Print_Area" localSheetId="9">'成人健康検査（19～39歳）'!$A$1:$G$19</definedName>
    <definedName name="_xlnm.Print_Area" localSheetId="22">'大気観測（月平均）'!$A$1:$O$18</definedName>
    <definedName name="_xlnm.Print_Area" localSheetId="24">知北斎場の概要!$A$1:$C$27</definedName>
    <definedName name="_xlnm.Print_Area" localSheetId="23">知北霊園の概要!$A$1:$B$26</definedName>
    <definedName name="_xlnm.Print_Area" localSheetId="18">地区別資源ごみ回収量!$A$1:$G$25</definedName>
    <definedName name="_xlnm.Print_Area" localSheetId="19">東部知多クリーンセンターの概要!$A$1:$B$24</definedName>
    <definedName name="_xlnm.Print_Area" localSheetId="0">目次!$A$1:$A$26</definedName>
    <definedName name="_xlnm.Print_Area" localSheetId="6">予防接種!$A$1:$F$25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 l="1"/>
  <c r="E9" i="29"/>
  <c r="F8" i="29"/>
  <c r="E8" i="29"/>
  <c r="D8" i="29"/>
  <c r="D9" i="29" s="1"/>
  <c r="C8" i="29"/>
  <c r="C9" i="29" s="1"/>
  <c r="G7" i="29"/>
  <c r="G6" i="29"/>
  <c r="G5" i="29"/>
  <c r="G8" i="29" l="1"/>
  <c r="G9" i="29" s="1"/>
  <c r="F23" i="13" l="1"/>
  <c r="B6" i="12"/>
  <c r="B8" i="12"/>
  <c r="B7" i="12"/>
  <c r="B5" i="12"/>
  <c r="B4" i="12"/>
  <c r="H2" i="17" l="1"/>
  <c r="G3" i="17" s="1"/>
  <c r="D3" i="17" l="1"/>
  <c r="E3" i="17"/>
  <c r="F3" i="17"/>
  <c r="H3" i="17" l="1"/>
  <c r="B10" i="13" l="1"/>
  <c r="B8" i="11"/>
  <c r="B7" i="11"/>
  <c r="B9" i="10"/>
  <c r="B8" i="10"/>
  <c r="B9" i="2"/>
  <c r="B8" i="2"/>
  <c r="G22" i="13" l="1"/>
  <c r="G21" i="13"/>
  <c r="G20" i="13"/>
  <c r="G19" i="13"/>
  <c r="G18" i="13"/>
  <c r="B6" i="11" l="1"/>
  <c r="B7" i="10"/>
  <c r="B7" i="2"/>
  <c r="G15" i="13" l="1"/>
  <c r="G16" i="13"/>
  <c r="B23" i="13" l="1"/>
  <c r="B5" i="11" l="1"/>
  <c r="B4" i="11"/>
  <c r="B6" i="10"/>
  <c r="B5" i="10"/>
  <c r="B6" i="2" l="1"/>
  <c r="B5" i="2"/>
  <c r="E23" i="13" l="1"/>
  <c r="C23" i="13"/>
  <c r="G17" i="13"/>
  <c r="G14" i="13"/>
  <c r="G13" i="13"/>
  <c r="G23" i="13" l="1"/>
  <c r="D23" i="13" l="1"/>
  <c r="C10" i="13" l="1"/>
  <c r="D10" i="13"/>
  <c r="E10" i="13"/>
  <c r="F10" i="13"/>
</calcChain>
</file>

<file path=xl/sharedStrings.xml><?xml version="1.0" encoding="utf-8"?>
<sst xmlns="http://schemas.openxmlformats.org/spreadsheetml/2006/main" count="592" uniqueCount="379">
  <si>
    <t>※薬局は年度末現在</t>
    <phoneticPr fontId="2"/>
  </si>
  <si>
    <t>-</t>
    <phoneticPr fontId="2"/>
  </si>
  <si>
    <t>病床</t>
    <rPh sb="0" eb="2">
      <t>ビョウショウ</t>
    </rPh>
    <phoneticPr fontId="2"/>
  </si>
  <si>
    <t>施設</t>
    <rPh sb="0" eb="2">
      <t>シセツ</t>
    </rPh>
    <phoneticPr fontId="2"/>
  </si>
  <si>
    <t>感染症</t>
    <rPh sb="0" eb="3">
      <t>カンセンショウ</t>
    </rPh>
    <phoneticPr fontId="2"/>
  </si>
  <si>
    <t>療養</t>
    <rPh sb="0" eb="2">
      <t>リョウヨウ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</si>
  <si>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</si>
  <si>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</si>
  <si>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一般</t>
    <rPh sb="0" eb="2">
      <t>イッパン</t>
    </rPh>
    <phoneticPr fontId="2"/>
  </si>
  <si>
    <t>総数</t>
    <rPh sb="0" eb="2">
      <t>ソウスウ</t>
    </rPh>
    <phoneticPr fontId="2"/>
  </si>
  <si>
    <t>無床診療所</t>
    <rPh sb="0" eb="1">
      <t>ム</t>
    </rPh>
    <rPh sb="1" eb="2">
      <t>ユカ</t>
    </rPh>
    <rPh sb="2" eb="5">
      <t>シンリョウジョ</t>
    </rPh>
    <phoneticPr fontId="2"/>
  </si>
  <si>
    <t>有床
診療所</t>
    <rPh sb="0" eb="1">
      <t>ユウ</t>
    </rPh>
    <rPh sb="1" eb="2">
      <t>ユカ</t>
    </rPh>
    <rPh sb="3" eb="6">
      <t>シンリョウジョ</t>
    </rPh>
    <phoneticPr fontId="2"/>
  </si>
  <si>
    <t>病棟別病床数</t>
    <rPh sb="0" eb="2">
      <t>ビョウトウ</t>
    </rPh>
    <rPh sb="2" eb="3">
      <t>ベツ</t>
    </rPh>
    <rPh sb="3" eb="5">
      <t>ビョウショウ</t>
    </rPh>
    <rPh sb="5" eb="6">
      <t>スウ</t>
    </rPh>
    <phoneticPr fontId="2"/>
  </si>
  <si>
    <t>薬局※</t>
    <rPh sb="0" eb="2">
      <t>ヤッキョク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</si>
  <si>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</si>
  <si>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一般診療所</t>
    <rPh sb="0" eb="2">
      <t>イッパン</t>
    </rPh>
    <rPh sb="2" eb="5">
      <t>シンリョウジョ</t>
    </rPh>
    <phoneticPr fontId="2"/>
  </si>
  <si>
    <t>病院</t>
    <rPh sb="0" eb="2">
      <t>ビョウイン</t>
    </rPh>
    <phoneticPr fontId="2"/>
  </si>
  <si>
    <t>医療施設</t>
    <rPh sb="0" eb="2">
      <t>イリョウ</t>
    </rPh>
    <rPh sb="2" eb="4">
      <t>シセツ</t>
    </rPh>
    <phoneticPr fontId="2"/>
  </si>
  <si>
    <t>資料：健康課</t>
    <rPh sb="0" eb="2">
      <t>シリョウ</t>
    </rPh>
    <rPh sb="3" eb="5">
      <t>ケンコウ</t>
    </rPh>
    <rPh sb="5" eb="6">
      <t>カ</t>
    </rPh>
    <phoneticPr fontId="2"/>
  </si>
  <si>
    <t>2,683.32㎡</t>
    <phoneticPr fontId="2"/>
  </si>
  <si>
    <t>1,040.31㎡</t>
    <phoneticPr fontId="2"/>
  </si>
  <si>
    <t>石浜字岐路21</t>
    <rPh sb="0" eb="2">
      <t>イシハマ</t>
    </rPh>
    <rPh sb="2" eb="3">
      <t>アザ</t>
    </rPh>
    <rPh sb="3" eb="5">
      <t>キロ</t>
    </rPh>
    <phoneticPr fontId="2"/>
  </si>
  <si>
    <t>備考</t>
    <rPh sb="0" eb="2">
      <t>ビコウ</t>
    </rPh>
    <phoneticPr fontId="2"/>
  </si>
  <si>
    <t>敷地面積</t>
    <rPh sb="0" eb="2">
      <t>シキチ</t>
    </rPh>
    <rPh sb="2" eb="4">
      <t>メンセキ</t>
    </rPh>
    <phoneticPr fontId="2"/>
  </si>
  <si>
    <t>所在地</t>
    <rPh sb="0" eb="3">
      <t>ショザイチ</t>
    </rPh>
    <phoneticPr fontId="2"/>
  </si>
  <si>
    <t>保健センターの概要</t>
    <rPh sb="0" eb="2">
      <t>ホケン</t>
    </rPh>
    <rPh sb="7" eb="9">
      <t>ガイヨウ</t>
    </rPh>
    <phoneticPr fontId="2"/>
  </si>
  <si>
    <r>
      <t>献血量（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0" eb="2">
      <t>ケンケツ</t>
    </rPh>
    <rPh sb="2" eb="3">
      <t>リョウ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</si>
  <si>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</si>
  <si>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回数</t>
    <rPh sb="0" eb="2">
      <t>カイスウ</t>
    </rPh>
    <phoneticPr fontId="2"/>
  </si>
  <si>
    <t>献血</t>
    <rPh sb="0" eb="2">
      <t>ケンケツ</t>
    </rPh>
    <phoneticPr fontId="2"/>
  </si>
  <si>
    <t>准
看護師</t>
    <rPh sb="0" eb="1">
      <t>ジュン</t>
    </rPh>
    <rPh sb="2" eb="4">
      <t>カンゴ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</si>
  <si>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</si>
  <si>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</si>
  <si>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</si>
  <si>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</si>
  <si>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
医師</t>
    <rPh sb="0" eb="2">
      <t>シカ</t>
    </rPh>
    <rPh sb="3" eb="5">
      <t>イシ</t>
    </rPh>
    <phoneticPr fontId="2"/>
  </si>
  <si>
    <t>医師</t>
    <rPh sb="0" eb="2">
      <t>イシ</t>
    </rPh>
    <phoneticPr fontId="2"/>
  </si>
  <si>
    <t>医療関係従事者</t>
    <rPh sb="0" eb="2">
      <t>イリョウ</t>
    </rPh>
    <rPh sb="2" eb="4">
      <t>カンケイ</t>
    </rPh>
    <rPh sb="4" eb="7">
      <t>ジュウジシャ</t>
    </rPh>
    <phoneticPr fontId="2"/>
  </si>
  <si>
    <t>率
（％）</t>
    <rPh sb="0" eb="1">
      <t>リツ</t>
    </rPh>
    <phoneticPr fontId="2"/>
  </si>
  <si>
    <t>人数</t>
    <rPh sb="0" eb="2">
      <t>ニンズウ</t>
    </rPh>
    <phoneticPr fontId="2"/>
  </si>
  <si>
    <t>要精検
要観察
要指導児</t>
    <rPh sb="0" eb="1">
      <t>ヨウ</t>
    </rPh>
    <rPh sb="1" eb="2">
      <t>セイ</t>
    </rPh>
    <rPh sb="2" eb="3">
      <t>ケン</t>
    </rPh>
    <rPh sb="4" eb="5">
      <t>ヨウ</t>
    </rPh>
    <rPh sb="5" eb="7">
      <t>カンサツ</t>
    </rPh>
    <rPh sb="8" eb="9">
      <t>ヨウ</t>
    </rPh>
    <rPh sb="9" eb="11">
      <t>シドウ</t>
    </rPh>
    <rPh sb="11" eb="12">
      <t>ジ</t>
    </rPh>
    <phoneticPr fontId="2"/>
  </si>
  <si>
    <t>受健児</t>
    <rPh sb="0" eb="1">
      <t>ジュ</t>
    </rPh>
    <rPh sb="1" eb="2">
      <t>ケン</t>
    </rPh>
    <rPh sb="2" eb="3">
      <t>ジ</t>
    </rPh>
    <phoneticPr fontId="2"/>
  </si>
  <si>
    <t>インフルエンザ</t>
    <phoneticPr fontId="2"/>
  </si>
  <si>
    <t>乳幼児</t>
    <rPh sb="0" eb="3">
      <t>ニュウヨウジ</t>
    </rPh>
    <phoneticPr fontId="2"/>
  </si>
  <si>
    <t>年長児</t>
    <rPh sb="0" eb="2">
      <t>ネンチョウ</t>
    </rPh>
    <rPh sb="2" eb="3">
      <t>ジ</t>
    </rPh>
    <phoneticPr fontId="2"/>
  </si>
  <si>
    <t>幼児</t>
    <rPh sb="0" eb="2">
      <t>ヨウジ</t>
    </rPh>
    <phoneticPr fontId="2"/>
  </si>
  <si>
    <t>小６</t>
    <rPh sb="0" eb="1">
      <t>ショウ</t>
    </rPh>
    <phoneticPr fontId="2"/>
  </si>
  <si>
    <t>被接種者数</t>
    <rPh sb="0" eb="1">
      <t>ヒ</t>
    </rPh>
    <rPh sb="1" eb="3">
      <t>セッシュ</t>
    </rPh>
    <rPh sb="3" eb="4">
      <t>シャ</t>
    </rPh>
    <rPh sb="4" eb="5">
      <t>スウ</t>
    </rPh>
    <phoneticPr fontId="2"/>
  </si>
  <si>
    <t>対象者</t>
    <rPh sb="0" eb="3">
      <t>タイショウシャ</t>
    </rPh>
    <phoneticPr fontId="2"/>
  </si>
  <si>
    <t>予防接種</t>
    <rPh sb="0" eb="2">
      <t>ヨボウ</t>
    </rPh>
    <rPh sb="2" eb="4">
      <t>セッシュ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</si>
  <si>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2"/>
  </si>
  <si>
    <t>受診者数</t>
    <rPh sb="0" eb="3">
      <t>ジュシンシャ</t>
    </rPh>
    <rPh sb="3" eb="4">
      <t>スウ</t>
    </rPh>
    <phoneticPr fontId="2"/>
  </si>
  <si>
    <t>がん検診</t>
    <rPh sb="2" eb="4">
      <t>ケンシン</t>
    </rPh>
    <phoneticPr fontId="2"/>
  </si>
  <si>
    <t>受診率（％）</t>
    <rPh sb="0" eb="2">
      <t>ジュシン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</si>
  <si>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</si>
  <si>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r>
      <t>後期高齢者医療健康診査</t>
    </r>
    <r>
      <rPr>
        <sz val="8"/>
        <rFont val="ＭＳ ゴシック"/>
        <family val="3"/>
        <charset val="128"/>
      </rPr>
      <t>（後期高齢者医療保険加入者）</t>
    </r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2" eb="14">
      <t>コウキ</t>
    </rPh>
    <rPh sb="14" eb="17">
      <t>コウレイシャ</t>
    </rPh>
    <rPh sb="17" eb="19">
      <t>イリョウ</t>
    </rPh>
    <rPh sb="19" eb="21">
      <t>ホケン</t>
    </rPh>
    <rPh sb="21" eb="24">
      <t>カニュウシャ</t>
    </rPh>
    <phoneticPr fontId="2"/>
  </si>
  <si>
    <t>動機付け</t>
    <rPh sb="0" eb="3">
      <t>ドウキヅ</t>
    </rPh>
    <phoneticPr fontId="2"/>
  </si>
  <si>
    <t>積極的</t>
    <rPh sb="0" eb="3">
      <t>セッキョクテキ</t>
    </rPh>
    <phoneticPr fontId="2"/>
  </si>
  <si>
    <t>最終評価
面接人数</t>
    <rPh sb="0" eb="2">
      <t>サイシュウ</t>
    </rPh>
    <rPh sb="2" eb="4">
      <t>ヒョウカ</t>
    </rPh>
    <rPh sb="5" eb="7">
      <t>メンセツ</t>
    </rPh>
    <rPh sb="7" eb="9">
      <t>ニンズウ</t>
    </rPh>
    <phoneticPr fontId="2"/>
  </si>
  <si>
    <t>初回
面接人数</t>
    <rPh sb="0" eb="2">
      <t>ショカイ</t>
    </rPh>
    <rPh sb="3" eb="5">
      <t>メンセツ</t>
    </rPh>
    <rPh sb="5" eb="7">
      <t>ニンズウ</t>
    </rPh>
    <phoneticPr fontId="2"/>
  </si>
  <si>
    <t>支援方法</t>
    <rPh sb="0" eb="2">
      <t>シエン</t>
    </rPh>
    <rPh sb="2" eb="4">
      <t>ホウホウ</t>
    </rPh>
    <phoneticPr fontId="2"/>
  </si>
  <si>
    <t>該当</t>
    <rPh sb="0" eb="2">
      <t>ガイトウ</t>
    </rPh>
    <phoneticPr fontId="2"/>
  </si>
  <si>
    <t>予備群</t>
    <rPh sb="0" eb="2">
      <t>ヨビ</t>
    </rPh>
    <rPh sb="2" eb="3">
      <t>グン</t>
    </rPh>
    <phoneticPr fontId="2"/>
  </si>
  <si>
    <t>非該当</t>
    <rPh sb="0" eb="1">
      <t>ヒ</t>
    </rPh>
    <rPh sb="1" eb="3">
      <t>ガイトウ</t>
    </rPh>
    <phoneticPr fontId="2"/>
  </si>
  <si>
    <t>メタボ判定</t>
    <rPh sb="3" eb="5">
      <t>ハンテイ</t>
    </rPh>
    <phoneticPr fontId="2"/>
  </si>
  <si>
    <t>受診率
（％）</t>
    <rPh sb="0" eb="2">
      <t>ジュシン</t>
    </rPh>
    <rPh sb="2" eb="3">
      <t>リツ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</si>
  <si>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</si>
  <si>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</si>
  <si>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率（％）</t>
    <rPh sb="0" eb="1">
      <t>リツ</t>
    </rPh>
    <phoneticPr fontId="2"/>
  </si>
  <si>
    <t>要医療</t>
    <rPh sb="0" eb="1">
      <t>ヨウ</t>
    </rPh>
    <rPh sb="1" eb="3">
      <t>イリョウ</t>
    </rPh>
    <phoneticPr fontId="2"/>
  </si>
  <si>
    <t>異常なし</t>
    <rPh sb="0" eb="2">
      <t>イジョウ</t>
    </rPh>
    <phoneticPr fontId="2"/>
  </si>
  <si>
    <t>要指導</t>
    <rPh sb="0" eb="1">
      <t>ヨウ</t>
    </rPh>
    <rPh sb="1" eb="3">
      <t>シドウ</t>
    </rPh>
    <phoneticPr fontId="2"/>
  </si>
  <si>
    <t>要観察</t>
    <rPh sb="0" eb="1">
      <t>ヨウ</t>
    </rPh>
    <rPh sb="1" eb="3">
      <t>カンサツ</t>
    </rPh>
    <phoneticPr fontId="2"/>
  </si>
  <si>
    <t>受検者</t>
    <rPh sb="0" eb="2">
      <t>ジュケン</t>
    </rPh>
    <rPh sb="2" eb="3">
      <t>シャ</t>
    </rPh>
    <phoneticPr fontId="2"/>
  </si>
  <si>
    <t>実施
会場数</t>
    <rPh sb="0" eb="2">
      <t>ジッシ</t>
    </rPh>
    <rPh sb="3" eb="5">
      <t>カイジョウ</t>
    </rPh>
    <rPh sb="5" eb="6">
      <t>スウ</t>
    </rPh>
    <phoneticPr fontId="2"/>
  </si>
  <si>
    <t>要精検</t>
    <rPh sb="0" eb="1">
      <t>ヨウ</t>
    </rPh>
    <rPh sb="1" eb="2">
      <t>セイ</t>
    </rPh>
    <rPh sb="2" eb="3">
      <t>ケン</t>
    </rPh>
    <phoneticPr fontId="2"/>
  </si>
  <si>
    <t>受診者</t>
    <rPh sb="0" eb="3">
      <t>ジュシンシャ</t>
    </rPh>
    <phoneticPr fontId="2"/>
  </si>
  <si>
    <t>虫歯のない子</t>
    <rPh sb="0" eb="2">
      <t>ムシバ</t>
    </rPh>
    <rPh sb="5" eb="6">
      <t>コ</t>
    </rPh>
    <phoneticPr fontId="2"/>
  </si>
  <si>
    <t>受健児</t>
    <rPh sb="0" eb="1">
      <t>ウケ</t>
    </rPh>
    <rPh sb="1" eb="3">
      <t>ケンジ</t>
    </rPh>
    <phoneticPr fontId="2"/>
  </si>
  <si>
    <t>保育園年長</t>
    <rPh sb="0" eb="3">
      <t>ホイクエン</t>
    </rPh>
    <rPh sb="3" eb="5">
      <t>ネンチョウ</t>
    </rPh>
    <phoneticPr fontId="2"/>
  </si>
  <si>
    <t>保育園年中</t>
    <rPh sb="0" eb="3">
      <t>ホイクエン</t>
    </rPh>
    <rPh sb="3" eb="5">
      <t>ネンジュウ</t>
    </rPh>
    <phoneticPr fontId="2"/>
  </si>
  <si>
    <t>保育園年少</t>
    <rPh sb="0" eb="3">
      <t>ホイクエン</t>
    </rPh>
    <rPh sb="3" eb="5">
      <t>ネンショウ</t>
    </rPh>
    <phoneticPr fontId="2"/>
  </si>
  <si>
    <t>歯科健診</t>
    <rPh sb="0" eb="2">
      <t>シカ</t>
    </rPh>
    <rPh sb="2" eb="4">
      <t>ケンシン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</si>
  <si>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</si>
  <si>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浄化槽</t>
    <rPh sb="0" eb="3">
      <t>ジョウカソウ</t>
    </rPh>
    <phoneticPr fontId="2"/>
  </si>
  <si>
    <t>浄化槽汚泥</t>
    <rPh sb="0" eb="3">
      <t>ジョウカソウ</t>
    </rPh>
    <rPh sb="3" eb="5">
      <t>オデイ</t>
    </rPh>
    <phoneticPr fontId="2"/>
  </si>
  <si>
    <t>生し尿</t>
    <rPh sb="0" eb="1">
      <t>ナマ</t>
    </rPh>
    <rPh sb="2" eb="3">
      <t>ニョウ</t>
    </rPh>
    <phoneticPr fontId="2"/>
  </si>
  <si>
    <t>不燃物</t>
    <rPh sb="0" eb="3">
      <t>フネンブツ</t>
    </rPh>
    <phoneticPr fontId="2"/>
  </si>
  <si>
    <t>可燃物</t>
    <rPh sb="0" eb="3">
      <t>カネンブツ</t>
    </rPh>
    <phoneticPr fontId="2"/>
  </si>
  <si>
    <r>
      <t>し尿処理（k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ニョウ</t>
    </rPh>
    <rPh sb="2" eb="4">
      <t>ショリ</t>
    </rPh>
    <phoneticPr fontId="2"/>
  </si>
  <si>
    <t>ごみ処理（ｔ）</t>
    <rPh sb="2" eb="4">
      <t>ショリ</t>
    </rPh>
    <phoneticPr fontId="2"/>
  </si>
  <si>
    <t>紙布類</t>
    <rPh sb="0" eb="1">
      <t>カミ</t>
    </rPh>
    <rPh sb="1" eb="2">
      <t>ギレ</t>
    </rPh>
    <rPh sb="2" eb="3">
      <t>タグイ</t>
    </rPh>
    <phoneticPr fontId="2"/>
  </si>
  <si>
    <t>金属類</t>
    <rPh sb="0" eb="2">
      <t>キンゾク</t>
    </rPh>
    <rPh sb="2" eb="3">
      <t>ルイ</t>
    </rPh>
    <phoneticPr fontId="2"/>
  </si>
  <si>
    <t>総　数</t>
    <rPh sb="0" eb="1">
      <t>フサ</t>
    </rPh>
    <rPh sb="2" eb="3">
      <t>カズ</t>
    </rPh>
    <phoneticPr fontId="2"/>
  </si>
  <si>
    <t>単位：㎏</t>
    <rPh sb="0" eb="2">
      <t>タンイ</t>
    </rPh>
    <phoneticPr fontId="2"/>
  </si>
  <si>
    <t>総計</t>
    <rPh sb="0" eb="2">
      <t>ソウケイ</t>
    </rPh>
    <phoneticPr fontId="2"/>
  </si>
  <si>
    <t>ペットボトル</t>
    <phoneticPr fontId="2"/>
  </si>
  <si>
    <t>紙布類</t>
    <rPh sb="0" eb="1">
      <t>カミ</t>
    </rPh>
    <rPh sb="1" eb="2">
      <t>ヌノ</t>
    </rPh>
    <rPh sb="2" eb="3">
      <t>ルイ</t>
    </rPh>
    <phoneticPr fontId="2"/>
  </si>
  <si>
    <t>アルミ類</t>
    <rPh sb="3" eb="4">
      <t>ルイ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</si>
  <si>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</si>
  <si>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</si>
  <si>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藤江</t>
    <rPh sb="0" eb="2">
      <t>フジエ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</si>
  <si>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</si>
  <si>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</si>
  <si>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石浜中</t>
    <rPh sb="0" eb="2">
      <t>イシハマ</t>
    </rPh>
    <rPh sb="2" eb="3">
      <t>ナカ</t>
    </rPh>
    <phoneticPr fontId="2"/>
  </si>
  <si>
    <t>石浜東</t>
    <rPh sb="0" eb="2">
      <t>イシハマ</t>
    </rPh>
    <rPh sb="2" eb="3">
      <t>ヒガシ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</si>
  <si>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</si>
  <si>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</si>
  <si>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地区別資源ごみ回収量</t>
    <rPh sb="0" eb="2">
      <t>チク</t>
    </rPh>
    <rPh sb="2" eb="3">
      <t>ベツ</t>
    </rPh>
    <rPh sb="3" eb="5">
      <t>シゲン</t>
    </rPh>
    <rPh sb="7" eb="9">
      <t>カイシュウ</t>
    </rPh>
    <rPh sb="9" eb="10">
      <t>リョウ</t>
    </rPh>
    <phoneticPr fontId="2"/>
  </si>
  <si>
    <t>処理能力</t>
    <rPh sb="0" eb="2">
      <t>ショリ</t>
    </rPh>
    <rPh sb="2" eb="4">
      <t>ノウリョク</t>
    </rPh>
    <phoneticPr fontId="2"/>
  </si>
  <si>
    <t>処理棟3,757㎡　管理棟794㎡</t>
    <rPh sb="0" eb="2">
      <t>ショリ</t>
    </rPh>
    <rPh sb="2" eb="3">
      <t>トウ</t>
    </rPh>
    <rPh sb="10" eb="12">
      <t>カンリ</t>
    </rPh>
    <rPh sb="12" eb="13">
      <t>トウ</t>
    </rPh>
    <phoneticPr fontId="2"/>
  </si>
  <si>
    <t>延床面積</t>
    <rPh sb="0" eb="1">
      <t>ノ</t>
    </rPh>
    <rPh sb="1" eb="4">
      <t>ユカメンセキ</t>
    </rPh>
    <phoneticPr fontId="2"/>
  </si>
  <si>
    <t>15,509.63㎡</t>
    <phoneticPr fontId="2"/>
  </si>
  <si>
    <t>東浦町大字森岡字三洲道41番地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サン</t>
    </rPh>
    <rPh sb="9" eb="10">
      <t>シュウ</t>
    </rPh>
    <rPh sb="10" eb="11">
      <t>ミチ</t>
    </rPh>
    <rPh sb="13" eb="15">
      <t>バンチ</t>
    </rPh>
    <phoneticPr fontId="2"/>
  </si>
  <si>
    <t>東部知多浄化センターの概要</t>
    <rPh sb="0" eb="2">
      <t>トウブ</t>
    </rPh>
    <rPh sb="2" eb="4">
      <t>チタ</t>
    </rPh>
    <rPh sb="4" eb="6">
      <t>ジョウカ</t>
    </rPh>
    <rPh sb="11" eb="13">
      <t>ガイヨウ</t>
    </rPh>
    <phoneticPr fontId="2"/>
  </si>
  <si>
    <t>1,429.52㎡</t>
    <phoneticPr fontId="2"/>
  </si>
  <si>
    <t>987.12㎡</t>
    <phoneticPr fontId="2"/>
  </si>
  <si>
    <t>建築面積</t>
    <rPh sb="0" eb="2">
      <t>ケンチク</t>
    </rPh>
    <rPh sb="2" eb="4">
      <t>メンセキ</t>
    </rPh>
    <phoneticPr fontId="2"/>
  </si>
  <si>
    <t>【粗大ごみ処理施設】</t>
    <rPh sb="1" eb="3">
      <t>ソダイ</t>
    </rPh>
    <rPh sb="5" eb="7">
      <t>ショリ</t>
    </rPh>
    <rPh sb="7" eb="9">
      <t>シセツ</t>
    </rPh>
    <phoneticPr fontId="2"/>
  </si>
  <si>
    <t>【ごみ処理施設】（管理棟を含む）</t>
    <rPh sb="3" eb="5">
      <t>ショリ</t>
    </rPh>
    <rPh sb="5" eb="7">
      <t>シセツ</t>
    </rPh>
    <rPh sb="9" eb="11">
      <t>カンリ</t>
    </rPh>
    <rPh sb="11" eb="12">
      <t>トウ</t>
    </rPh>
    <rPh sb="13" eb="14">
      <t>フク</t>
    </rPh>
    <phoneticPr fontId="2"/>
  </si>
  <si>
    <t>東浦町大字森岡字葭野41番地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ヨシ</t>
    </rPh>
    <rPh sb="9" eb="10">
      <t>ノ</t>
    </rPh>
    <rPh sb="12" eb="14">
      <t>バンチ</t>
    </rPh>
    <phoneticPr fontId="2"/>
  </si>
  <si>
    <t>東部知多クリーンセンターの概要</t>
    <rPh sb="0" eb="2">
      <t>トウブ</t>
    </rPh>
    <rPh sb="2" eb="4">
      <t>チタ</t>
    </rPh>
    <rPh sb="13" eb="15">
      <t>ガイヨウ</t>
    </rPh>
    <phoneticPr fontId="2"/>
  </si>
  <si>
    <t>雑草</t>
    <rPh sb="0" eb="2">
      <t>ザッソウ</t>
    </rPh>
    <phoneticPr fontId="2"/>
  </si>
  <si>
    <t>不法
投棄</t>
    <rPh sb="0" eb="2">
      <t>フホウ</t>
    </rPh>
    <rPh sb="3" eb="5">
      <t>トウキ</t>
    </rPh>
    <phoneticPr fontId="2"/>
  </si>
  <si>
    <t>悪臭</t>
    <rPh sb="0" eb="2">
      <t>アクシュウ</t>
    </rPh>
    <phoneticPr fontId="2"/>
  </si>
  <si>
    <t>水質</t>
    <rPh sb="0" eb="2">
      <t>スイシツ</t>
    </rPh>
    <phoneticPr fontId="2"/>
  </si>
  <si>
    <t>大気</t>
    <rPh sb="0" eb="2">
      <t>タイキ</t>
    </rPh>
    <phoneticPr fontId="2"/>
  </si>
  <si>
    <t>注射数</t>
    <rPh sb="0" eb="2">
      <t>チュウシャ</t>
    </rPh>
    <rPh sb="2" eb="3">
      <t>スウ</t>
    </rPh>
    <phoneticPr fontId="2"/>
  </si>
  <si>
    <t>登録総数</t>
    <rPh sb="0" eb="2">
      <t>トウロク</t>
    </rPh>
    <rPh sb="2" eb="4">
      <t>ソウスウ</t>
    </rPh>
    <phoneticPr fontId="2"/>
  </si>
  <si>
    <t>オキシダント(ppm)</t>
    <phoneticPr fontId="2"/>
  </si>
  <si>
    <t>二酸化窒素(ppm)</t>
    <rPh sb="0" eb="3">
      <t>ニサンカ</t>
    </rPh>
    <rPh sb="3" eb="5">
      <t>チッソ</t>
    </rPh>
    <phoneticPr fontId="2"/>
  </si>
  <si>
    <t>一酸化窒素(ppm)</t>
    <rPh sb="0" eb="3">
      <t>イッサンカ</t>
    </rPh>
    <rPh sb="3" eb="5">
      <t>チッソ</t>
    </rPh>
    <phoneticPr fontId="2"/>
  </si>
  <si>
    <t>窒素酸化物(ppm)</t>
    <rPh sb="0" eb="2">
      <t>チッソ</t>
    </rPh>
    <rPh sb="2" eb="5">
      <t>サンカブツ</t>
    </rPh>
    <phoneticPr fontId="2"/>
  </si>
  <si>
    <t>　　　　 月
 区分</t>
    <rPh sb="5" eb="6">
      <t>ツキ</t>
    </rPh>
    <rPh sb="8" eb="10">
      <t>クブン</t>
    </rPh>
    <phoneticPr fontId="2"/>
  </si>
  <si>
    <t>資料：知北平和公園組合</t>
    <rPh sb="0" eb="2">
      <t>シリョウ</t>
    </rPh>
    <rPh sb="3" eb="4">
      <t>チ</t>
    </rPh>
    <rPh sb="4" eb="5">
      <t>キタ</t>
    </rPh>
    <rPh sb="5" eb="7">
      <t>ヘイワ</t>
    </rPh>
    <rPh sb="7" eb="9">
      <t>コウエン</t>
    </rPh>
    <rPh sb="9" eb="11">
      <t>クミアイ</t>
    </rPh>
    <phoneticPr fontId="2"/>
  </si>
  <si>
    <t>施設内容</t>
    <rPh sb="0" eb="2">
      <t>シセツ</t>
    </rPh>
    <rPh sb="2" eb="4">
      <t>ナイヨウ</t>
    </rPh>
    <phoneticPr fontId="2"/>
  </si>
  <si>
    <t>墓所数</t>
    <rPh sb="0" eb="2">
      <t>ボショ</t>
    </rPh>
    <rPh sb="2" eb="3">
      <t>スウ</t>
    </rPh>
    <phoneticPr fontId="2"/>
  </si>
  <si>
    <t>墓所面積</t>
    <rPh sb="0" eb="2">
      <t>ボショ</t>
    </rPh>
    <rPh sb="2" eb="4">
      <t>メンセキ</t>
    </rPh>
    <phoneticPr fontId="2"/>
  </si>
  <si>
    <t>119,453.46㎡</t>
    <phoneticPr fontId="2"/>
  </si>
  <si>
    <t>管外転出者</t>
    <rPh sb="0" eb="1">
      <t>カン</t>
    </rPh>
    <rPh sb="1" eb="2">
      <t>ガイ</t>
    </rPh>
    <rPh sb="2" eb="5">
      <t>テンシュツシャ</t>
    </rPh>
    <phoneticPr fontId="2"/>
  </si>
  <si>
    <t>東浦町</t>
    <rPh sb="0" eb="3">
      <t>ヒガシウラチョウ</t>
    </rPh>
    <phoneticPr fontId="2"/>
  </si>
  <si>
    <t>大府市</t>
    <rPh sb="0" eb="3">
      <t>オオブシ</t>
    </rPh>
    <phoneticPr fontId="2"/>
  </si>
  <si>
    <t>東海市</t>
    <rPh sb="0" eb="3">
      <t>トウカイシ</t>
    </rPh>
    <phoneticPr fontId="2"/>
  </si>
  <si>
    <t>知北霊園の概要</t>
    <rPh sb="0" eb="1">
      <t>チ</t>
    </rPh>
    <rPh sb="1" eb="2">
      <t>ホク</t>
    </rPh>
    <rPh sb="2" eb="4">
      <t>レイエン</t>
    </rPh>
    <rPh sb="5" eb="7">
      <t>ガイヨウ</t>
    </rPh>
    <phoneticPr fontId="2"/>
  </si>
  <si>
    <t>待合棟</t>
    <rPh sb="0" eb="2">
      <t>マチアイ</t>
    </rPh>
    <rPh sb="2" eb="3">
      <t>トウ</t>
    </rPh>
    <phoneticPr fontId="2"/>
  </si>
  <si>
    <t>火葬棟</t>
    <rPh sb="0" eb="2">
      <t>カソウ</t>
    </rPh>
    <rPh sb="2" eb="3">
      <t>トウ</t>
    </rPh>
    <phoneticPr fontId="2"/>
  </si>
  <si>
    <t>1,867.09㎡</t>
    <phoneticPr fontId="2"/>
  </si>
  <si>
    <t>14,735.85㎡</t>
    <phoneticPr fontId="2"/>
  </si>
  <si>
    <t>知北斎場の概要</t>
    <rPh sb="0" eb="1">
      <t>チ</t>
    </rPh>
    <rPh sb="1" eb="2">
      <t>ホク</t>
    </rPh>
    <rPh sb="2" eb="4">
      <t>サイジョウ</t>
    </rPh>
    <rPh sb="5" eb="7">
      <t>ガイヨウ</t>
    </rPh>
    <phoneticPr fontId="2"/>
  </si>
  <si>
    <t xml:space="preserve">   
</t>
    <phoneticPr fontId="2"/>
  </si>
  <si>
    <t>全域</t>
    <rPh sb="0" eb="2">
      <t>ゼンイキ</t>
    </rPh>
    <phoneticPr fontId="2"/>
  </si>
  <si>
    <t>緒川
新田</t>
    <rPh sb="0" eb="2">
      <t>オガワ</t>
    </rPh>
    <rPh sb="3" eb="5">
      <t>シンデン</t>
    </rPh>
    <phoneticPr fontId="2"/>
  </si>
  <si>
    <t>東ケ丘</t>
    <rPh sb="0" eb="1">
      <t>ヒガシ</t>
    </rPh>
    <rPh sb="2" eb="3">
      <t>オカ</t>
    </rPh>
    <phoneticPr fontId="2"/>
  </si>
  <si>
    <r>
      <t>浮遊粒子状
物質(mg/m</t>
    </r>
    <r>
      <rPr>
        <vertAlign val="superscript"/>
        <sz val="5.5"/>
        <rFont val="ＭＳ 明朝"/>
        <family val="1"/>
        <charset val="128"/>
      </rPr>
      <t>3</t>
    </r>
    <r>
      <rPr>
        <sz val="5.5"/>
        <rFont val="ＭＳ 明朝"/>
        <family val="1"/>
        <charset val="128"/>
      </rPr>
      <t>)</t>
    </r>
    <rPh sb="0" eb="2">
      <t>フユウ</t>
    </rPh>
    <rPh sb="2" eb="5">
      <t>リュウシジョウ</t>
    </rPh>
    <rPh sb="6" eb="8">
      <t>ブッシツ</t>
    </rPh>
    <rPh sb="12" eb="14">
      <t>ｍ３</t>
    </rPh>
    <phoneticPr fontId="2"/>
  </si>
  <si>
    <t>総　数</t>
    <rPh sb="0" eb="1">
      <t>ソウ</t>
    </rPh>
    <rPh sb="2" eb="3">
      <t>スウ</t>
    </rPh>
    <phoneticPr fontId="2"/>
  </si>
  <si>
    <t>-</t>
    <phoneticPr fontId="2"/>
  </si>
  <si>
    <t>昭52.7開館
平11.1増築</t>
    <rPh sb="0" eb="1">
      <t>ショウ</t>
    </rPh>
    <rPh sb="5" eb="7">
      <t>カイカン</t>
    </rPh>
    <rPh sb="8" eb="9">
      <t>ヘイ</t>
    </rPh>
    <rPh sb="13" eb="15">
      <t>ゾウチク</t>
    </rPh>
    <phoneticPr fontId="2"/>
  </si>
  <si>
    <r>
      <t xml:space="preserve">率
</t>
    </r>
    <r>
      <rPr>
        <sz val="5"/>
        <rFont val="ＭＳ 明朝"/>
        <family val="1"/>
        <charset val="128"/>
      </rPr>
      <t>(％)</t>
    </r>
    <rPh sb="0" eb="1">
      <t>リツ</t>
    </rPh>
    <phoneticPr fontId="2"/>
  </si>
  <si>
    <t>資源ごみ回収量</t>
    <rPh sb="0" eb="2">
      <t>シゲン</t>
    </rPh>
    <rPh sb="4" eb="6">
      <t>カイシュウ</t>
    </rPh>
    <rPh sb="6" eb="7">
      <t>リョウ</t>
    </rPh>
    <phoneticPr fontId="2"/>
  </si>
  <si>
    <t>※箇所数は延べ数</t>
    <rPh sb="1" eb="3">
      <t>カショ</t>
    </rPh>
    <rPh sb="3" eb="4">
      <t>スウ</t>
    </rPh>
    <rPh sb="5" eb="6">
      <t>ノ</t>
    </rPh>
    <rPh sb="7" eb="8">
      <t>スウ</t>
    </rPh>
    <phoneticPr fontId="2"/>
  </si>
  <si>
    <t>※(内数)は医療機関検診再掲</t>
    <rPh sb="2" eb="3">
      <t>ウチ</t>
    </rPh>
    <rPh sb="3" eb="4">
      <t>スウ</t>
    </rPh>
    <rPh sb="6" eb="8">
      <t>イリョウ</t>
    </rPh>
    <rPh sb="8" eb="10">
      <t>キカン</t>
    </rPh>
    <rPh sb="10" eb="12">
      <t>ケンシン</t>
    </rPh>
    <rPh sb="12" eb="14">
      <t>サイケイ</t>
    </rPh>
    <phoneticPr fontId="2"/>
  </si>
  <si>
    <t>　子宮頸がんは、妊婦健診での個別検診を除く</t>
    <rPh sb="1" eb="3">
      <t>シキュウ</t>
    </rPh>
    <rPh sb="3" eb="4">
      <t>ケイ</t>
    </rPh>
    <rPh sb="8" eb="10">
      <t>ニンプ</t>
    </rPh>
    <rPh sb="10" eb="12">
      <t>ケンシン</t>
    </rPh>
    <rPh sb="14" eb="16">
      <t>コベツ</t>
    </rPh>
    <rPh sb="16" eb="18">
      <t>ケンシン</t>
    </rPh>
    <rPh sb="19" eb="20">
      <t>ノゾ</t>
    </rPh>
    <phoneticPr fontId="2"/>
  </si>
  <si>
    <t>　    
　</t>
    <phoneticPr fontId="2"/>
  </si>
  <si>
    <t>　</t>
    <phoneticPr fontId="2"/>
  </si>
  <si>
    <t>４か月
児</t>
    <rPh sb="2" eb="3">
      <t>ゲツ</t>
    </rPh>
    <rPh sb="4" eb="5">
      <t>ジ</t>
    </rPh>
    <phoneticPr fontId="2"/>
  </si>
  <si>
    <t>日本脳炎(１期)</t>
    <rPh sb="0" eb="2">
      <t>ニホン</t>
    </rPh>
    <rPh sb="2" eb="4">
      <t>ノウエン</t>
    </rPh>
    <rPh sb="6" eb="7">
      <t>キ</t>
    </rPh>
    <phoneticPr fontId="2"/>
  </si>
  <si>
    <t>日本脳炎(２期)</t>
    <rPh sb="0" eb="2">
      <t>ニホン</t>
    </rPh>
    <rPh sb="2" eb="4">
      <t>ノウエン</t>
    </rPh>
    <rPh sb="6" eb="7">
      <t>キ</t>
    </rPh>
    <phoneticPr fontId="2"/>
  </si>
  <si>
    <t>ジフテリア・
破傷風(２期)</t>
    <rPh sb="7" eb="10">
      <t>ハショウフウ</t>
    </rPh>
    <rPh sb="12" eb="13">
      <t>キ</t>
    </rPh>
    <phoneticPr fontId="2"/>
  </si>
  <si>
    <t>乳幼児</t>
    <rPh sb="0" eb="3">
      <t>ニュウヨウジ</t>
    </rPh>
    <phoneticPr fontId="2"/>
  </si>
  <si>
    <t>ジフテリア・百日せき・
破傷風(１期)</t>
    <rPh sb="6" eb="8">
      <t>ヒャクニチ</t>
    </rPh>
    <rPh sb="12" eb="15">
      <t>ハショウフウ</t>
    </rPh>
    <phoneticPr fontId="2"/>
  </si>
  <si>
    <t>単位：基　各年度末現在</t>
    <rPh sb="0" eb="2">
      <t>タンイ</t>
    </rPh>
    <rPh sb="3" eb="4">
      <t>キ</t>
    </rPh>
    <rPh sb="5" eb="6">
      <t>カク</t>
    </rPh>
    <rPh sb="6" eb="8">
      <t>ネンド</t>
    </rPh>
    <rPh sb="8" eb="9">
      <t>マツ</t>
    </rPh>
    <rPh sb="9" eb="11">
      <t>ゲンザイ</t>
    </rPh>
    <phoneticPr fontId="2"/>
  </si>
  <si>
    <t>単独処理浄化槽</t>
    <rPh sb="0" eb="2">
      <t>タンドク</t>
    </rPh>
    <rPh sb="2" eb="4">
      <t>ショリ</t>
    </rPh>
    <rPh sb="4" eb="7">
      <t>ジョウカソウ</t>
    </rPh>
    <phoneticPr fontId="2"/>
  </si>
  <si>
    <t>資料：東部知多衛生組合</t>
    <rPh sb="0" eb="2">
      <t>シリョウ</t>
    </rPh>
    <rPh sb="3" eb="5">
      <t>トウブ</t>
    </rPh>
    <rPh sb="5" eb="7">
      <t>チタ</t>
    </rPh>
    <rPh sb="7" eb="9">
      <t>エイセイ</t>
    </rPh>
    <rPh sb="9" eb="11">
      <t>クミアイ</t>
    </rPh>
    <phoneticPr fontId="2"/>
  </si>
  <si>
    <t>陶磁器</t>
    <rPh sb="0" eb="3">
      <t>トウジキ</t>
    </rPh>
    <phoneticPr fontId="2"/>
  </si>
  <si>
    <t>ペット
ボトル</t>
    <phoneticPr fontId="2"/>
  </si>
  <si>
    <t>陶磁器</t>
    <rPh sb="0" eb="3">
      <t>トウジキ</t>
    </rPh>
    <phoneticPr fontId="2"/>
  </si>
  <si>
    <t>処理方式</t>
    <rPh sb="0" eb="2">
      <t>ショリ</t>
    </rPh>
    <rPh sb="2" eb="4">
      <t>ホウシキ</t>
    </rPh>
    <phoneticPr fontId="2"/>
  </si>
  <si>
    <t>30t／日（30t／５h×１基）</t>
    <rPh sb="4" eb="5">
      <t>ニチ</t>
    </rPh>
    <rPh sb="14" eb="15">
      <t>キ</t>
    </rPh>
    <phoneticPr fontId="2"/>
  </si>
  <si>
    <r>
      <t>200k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/日（し尿45k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　浄化槽汚泥155k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/日）</t>
    </r>
    <rPh sb="6" eb="7">
      <t>ニチ</t>
    </rPh>
    <rPh sb="9" eb="10">
      <t>ニョウ</t>
    </rPh>
    <rPh sb="15" eb="16">
      <t>ニチ</t>
    </rPh>
    <rPh sb="17" eb="20">
      <t>ジョウカソウ</t>
    </rPh>
    <rPh sb="20" eb="22">
      <t>オデイ</t>
    </rPh>
    <rPh sb="28" eb="29">
      <t>ニチ</t>
    </rPh>
    <phoneticPr fontId="2"/>
  </si>
  <si>
    <t>待合ロビー、洋室２室、和室４室など</t>
    <rPh sb="0" eb="2">
      <t>マチアイ</t>
    </rPh>
    <rPh sb="6" eb="8">
      <t>ヨウシツ</t>
    </rPh>
    <rPh sb="9" eb="10">
      <t>シツ</t>
    </rPh>
    <rPh sb="11" eb="13">
      <t>ワシツ</t>
    </rPh>
    <rPh sb="14" eb="15">
      <t>シツ</t>
    </rPh>
    <phoneticPr fontId="2"/>
  </si>
  <si>
    <t>動物慰霊碑、駐車場（普通車65台、バス３台、身障者用１台）、日本庭園など</t>
    <rPh sb="0" eb="2">
      <t>ドウブツ</t>
    </rPh>
    <rPh sb="2" eb="5">
      <t>イレイヒ</t>
    </rPh>
    <rPh sb="6" eb="9">
      <t>チュウシャジョウ</t>
    </rPh>
    <rPh sb="10" eb="13">
      <t>フツウシャ</t>
    </rPh>
    <rPh sb="15" eb="16">
      <t>ダイ</t>
    </rPh>
    <rPh sb="20" eb="21">
      <t>ダイ</t>
    </rPh>
    <rPh sb="22" eb="25">
      <t>シンショウシャ</t>
    </rPh>
    <rPh sb="25" eb="26">
      <t>ヨウ</t>
    </rPh>
    <rPh sb="27" eb="28">
      <t>ダイ</t>
    </rPh>
    <rPh sb="30" eb="32">
      <t>ニホン</t>
    </rPh>
    <rPh sb="32" eb="34">
      <t>テイエン</t>
    </rPh>
    <phoneticPr fontId="2"/>
  </si>
  <si>
    <t>ごみ・し尿処理</t>
    <rPh sb="4" eb="5">
      <t>ニョウ</t>
    </rPh>
    <rPh sb="5" eb="7">
      <t>ショリ</t>
    </rPh>
    <phoneticPr fontId="2"/>
  </si>
  <si>
    <t>東浦町・大府市・豊明市・阿久比町で構成</t>
    <rPh sb="0" eb="2">
      <t>ヒガシウラ</t>
    </rPh>
    <rPh sb="2" eb="3">
      <t>チョウ</t>
    </rPh>
    <rPh sb="4" eb="7">
      <t>オオブシ</t>
    </rPh>
    <rPh sb="8" eb="11">
      <t>トヨアケシ</t>
    </rPh>
    <rPh sb="12" eb="15">
      <t>アグイ</t>
    </rPh>
    <rPh sb="15" eb="16">
      <t>チョウ</t>
    </rPh>
    <rPh sb="17" eb="19">
      <t>コウセイ</t>
    </rPh>
    <phoneticPr fontId="2"/>
  </si>
  <si>
    <t>犬の登録数</t>
    <rPh sb="0" eb="1">
      <t>イヌ</t>
    </rPh>
    <rPh sb="2" eb="5">
      <t>トウロクスウ</t>
    </rPh>
    <phoneticPr fontId="2"/>
  </si>
  <si>
    <t>環境監視員の活動</t>
    <rPh sb="0" eb="2">
      <t>カンキョウ</t>
    </rPh>
    <rPh sb="2" eb="5">
      <t>カンシイン</t>
    </rPh>
    <rPh sb="6" eb="8">
      <t>カツドウ</t>
    </rPh>
    <phoneticPr fontId="2"/>
  </si>
  <si>
    <t>東浦町・東海市・大府市で構成</t>
    <rPh sb="0" eb="2">
      <t>ヒガシウラ</t>
    </rPh>
    <rPh sb="2" eb="3">
      <t>チョウ</t>
    </rPh>
    <rPh sb="4" eb="7">
      <t>トウカイシ</t>
    </rPh>
    <rPh sb="8" eb="10">
      <t>オオブ</t>
    </rPh>
    <rPh sb="10" eb="11">
      <t>シ</t>
    </rPh>
    <rPh sb="12" eb="14">
      <t>コウセイ</t>
    </rPh>
    <phoneticPr fontId="2"/>
  </si>
  <si>
    <t>不活化ポリオ</t>
    <rPh sb="0" eb="1">
      <t>フ</t>
    </rPh>
    <rPh sb="1" eb="3">
      <t>カツカ</t>
    </rPh>
    <phoneticPr fontId="2"/>
  </si>
  <si>
    <t>４種混合</t>
    <rPh sb="1" eb="2">
      <t>シュ</t>
    </rPh>
    <rPh sb="2" eb="4">
      <t>コンゴウ</t>
    </rPh>
    <phoneticPr fontId="2"/>
  </si>
  <si>
    <t>乳幼児</t>
    <rPh sb="0" eb="3">
      <t>ニュウヨウジ</t>
    </rPh>
    <phoneticPr fontId="2"/>
  </si>
  <si>
    <t>びん類</t>
    <rPh sb="2" eb="3">
      <t>ルイ</t>
    </rPh>
    <phoneticPr fontId="2"/>
  </si>
  <si>
    <t>スチール類</t>
    <rPh sb="4" eb="5">
      <t>ルイ</t>
    </rPh>
    <phoneticPr fontId="2"/>
  </si>
  <si>
    <t>騒音
・振動</t>
    <rPh sb="0" eb="2">
      <t>ソウオン</t>
    </rPh>
    <rPh sb="4" eb="6">
      <t>シンドウ</t>
    </rPh>
    <phoneticPr fontId="2"/>
  </si>
  <si>
    <t>大府市桜木町五丁目118番地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</si>
  <si>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%</t>
    <phoneticPr fontId="2"/>
  </si>
  <si>
    <t>大府市桜木町五丁目113番地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</si>
  <si>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単位：頭</t>
    <rPh sb="0" eb="2">
      <t>タンイ</t>
    </rPh>
    <rPh sb="3" eb="4">
      <t>トウ</t>
    </rPh>
    <phoneticPr fontId="2"/>
  </si>
  <si>
    <t>単位：箇所</t>
    <rPh sb="0" eb="2">
      <t>タンイ</t>
    </rPh>
    <rPh sb="3" eb="5">
      <t>カショ</t>
    </rPh>
    <phoneticPr fontId="2"/>
  </si>
  <si>
    <t>新規登録数</t>
    <rPh sb="0" eb="2">
      <t>シンキ</t>
    </rPh>
    <rPh sb="2" eb="5">
      <t>トウロクスウ</t>
    </rPh>
    <phoneticPr fontId="2"/>
  </si>
  <si>
    <r>
      <t xml:space="preserve">その他
</t>
    </r>
    <r>
      <rPr>
        <sz val="6"/>
        <rFont val="ＭＳ 明朝"/>
        <family val="1"/>
        <charset val="128"/>
      </rPr>
      <t>（学校監視
など)</t>
    </r>
    <rPh sb="2" eb="3">
      <t>タ</t>
    </rPh>
    <rPh sb="5" eb="7">
      <t>ガッコウ</t>
    </rPh>
    <rPh sb="7" eb="9">
      <t>カンシ</t>
    </rPh>
    <phoneticPr fontId="2"/>
  </si>
  <si>
    <t>中１～高１に相当</t>
    <rPh sb="0" eb="1">
      <t>チュウ</t>
    </rPh>
    <rPh sb="3" eb="4">
      <t>コウ</t>
    </rPh>
    <rPh sb="6" eb="8">
      <t>ソウトウ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</si>
  <si>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</si>
  <si>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各年度末現在</t>
    <phoneticPr fontId="2"/>
  </si>
  <si>
    <t>７か月
児</t>
    <rPh sb="2" eb="3">
      <t>ゲツ</t>
    </rPh>
    <rPh sb="4" eb="5">
      <t>ジ</t>
    </rPh>
    <phoneticPr fontId="2"/>
  </si>
  <si>
    <t>乳幼児健診・相談</t>
    <rPh sb="0" eb="3">
      <t>ニュウヨウジ</t>
    </rPh>
    <rPh sb="3" eb="5">
      <t>ケンシン</t>
    </rPh>
    <rPh sb="6" eb="8">
      <t>ソウダン</t>
    </rPh>
    <phoneticPr fontId="2"/>
  </si>
  <si>
    <t>水痘</t>
    <rPh sb="0" eb="2">
      <t>スイトウ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</si>
  <si>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</si>
  <si>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高齢者</t>
    <rPh sb="0" eb="3">
      <t>コウレイシャ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</si>
  <si>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</si>
  <si>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資料：環境課</t>
    <phoneticPr fontId="2"/>
  </si>
  <si>
    <t>歯っぴー
相談</t>
    <rPh sb="0" eb="1">
      <t>ハ</t>
    </rPh>
    <rPh sb="5" eb="7">
      <t>ソウダン</t>
    </rPh>
    <phoneticPr fontId="2"/>
  </si>
  <si>
    <t>麻しん・風しん(１期)</t>
    <rPh sb="0" eb="1">
      <t>マ</t>
    </rPh>
    <rPh sb="4" eb="5">
      <t>フウ</t>
    </rPh>
    <rPh sb="9" eb="10">
      <t>キ</t>
    </rPh>
    <phoneticPr fontId="2"/>
  </si>
  <si>
    <t>麻しん・風しん(２期)</t>
    <rPh sb="0" eb="1">
      <t>マ</t>
    </rPh>
    <rPh sb="4" eb="5">
      <t>フウ</t>
    </rPh>
    <rPh sb="9" eb="10">
      <t>キ</t>
    </rPh>
    <phoneticPr fontId="2"/>
  </si>
  <si>
    <t>広域予防接種</t>
    <rPh sb="0" eb="2">
      <t>コウイキ</t>
    </rPh>
    <rPh sb="2" eb="4">
      <t>ヨボウ</t>
    </rPh>
    <rPh sb="4" eb="6">
      <t>セッシュ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</si>
  <si>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</si>
  <si>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</si>
  <si>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Ｂ型肝炎</t>
    <rPh sb="1" eb="2">
      <t>ガタ</t>
    </rPh>
    <rPh sb="2" eb="4">
      <t>カンエン</t>
    </rPh>
    <phoneticPr fontId="2"/>
  </si>
  <si>
    <t>小型家電
自転車等</t>
    <rPh sb="0" eb="2">
      <t>コガタ</t>
    </rPh>
    <rPh sb="2" eb="4">
      <t>カデン</t>
    </rPh>
    <rPh sb="5" eb="8">
      <t>ジテンシャ</t>
    </rPh>
    <rPh sb="8" eb="9">
      <t>トウ</t>
    </rPh>
    <phoneticPr fontId="2"/>
  </si>
  <si>
    <t>乳児</t>
    <rPh sb="0" eb="2">
      <t>ニュウジ</t>
    </rPh>
    <phoneticPr fontId="2"/>
  </si>
  <si>
    <t>乳幼児
高齢者</t>
    <rPh sb="0" eb="3">
      <t>ニュウヨウジ</t>
    </rPh>
    <phoneticPr fontId="2"/>
  </si>
  <si>
    <t>産廃施設
警戒</t>
    <rPh sb="0" eb="2">
      <t>サンパイ</t>
    </rPh>
    <rPh sb="2" eb="4">
      <t>シセツ</t>
    </rPh>
    <rPh sb="5" eb="7">
      <t>ケイカイ</t>
    </rPh>
    <phoneticPr fontId="2"/>
  </si>
  <si>
    <t>１歳
６か月児</t>
    <rPh sb="1" eb="2">
      <t>サイ</t>
    </rPh>
    <rPh sb="5" eb="6">
      <t>ゲツ</t>
    </rPh>
    <rPh sb="6" eb="7">
      <t>ジ</t>
    </rPh>
    <phoneticPr fontId="2"/>
  </si>
  <si>
    <t>２歳
２か月児</t>
    <rPh sb="5" eb="6">
      <t>ゲツ</t>
    </rPh>
    <rPh sb="6" eb="7">
      <t>ジ</t>
    </rPh>
    <phoneticPr fontId="2"/>
  </si>
  <si>
    <t>３歳児</t>
    <rPh sb="1" eb="3">
      <t>サイジ</t>
    </rPh>
    <phoneticPr fontId="2"/>
  </si>
  <si>
    <t>９～13歳</t>
    <rPh sb="4" eb="5">
      <t>サイ</t>
    </rPh>
    <phoneticPr fontId="2"/>
  </si>
  <si>
    <t>１歳児</t>
    <rPh sb="1" eb="3">
      <t>サイジ</t>
    </rPh>
    <phoneticPr fontId="2"/>
  </si>
  <si>
    <t>65歳以上</t>
    <rPh sb="2" eb="5">
      <t>サイイジョウ</t>
    </rPh>
    <phoneticPr fontId="2"/>
  </si>
  <si>
    <t>胃がん(40歳以上)</t>
    <rPh sb="0" eb="1">
      <t>イ</t>
    </rPh>
    <rPh sb="6" eb="9">
      <t>サイイジョウ</t>
    </rPh>
    <phoneticPr fontId="2"/>
  </si>
  <si>
    <t>子宮頸がん
(20歳以上)</t>
    <rPh sb="0" eb="2">
      <t>シキュウ</t>
    </rPh>
    <rPh sb="2" eb="3">
      <t>ケイ</t>
    </rPh>
    <rPh sb="9" eb="12">
      <t>サイイジョウ</t>
    </rPh>
    <phoneticPr fontId="2"/>
  </si>
  <si>
    <t>肺がん(胸部X線)
〈喀痰〉(40歳以上)</t>
    <rPh sb="0" eb="1">
      <t>ハイ</t>
    </rPh>
    <rPh sb="4" eb="6">
      <t>キョウブ</t>
    </rPh>
    <rPh sb="7" eb="8">
      <t>セン</t>
    </rPh>
    <rPh sb="11" eb="12">
      <t>カク</t>
    </rPh>
    <rPh sb="12" eb="13">
      <t>タン</t>
    </rPh>
    <rPh sb="17" eb="20">
      <t>サイイジョウ</t>
    </rPh>
    <phoneticPr fontId="2"/>
  </si>
  <si>
    <t>大腸がん(40歳以上)</t>
    <rPh sb="0" eb="2">
      <t>ダイチョウ</t>
    </rPh>
    <rPh sb="7" eb="10">
      <t>サイイジョウ</t>
    </rPh>
    <phoneticPr fontId="2"/>
  </si>
  <si>
    <t>乳がん(40歳以上)</t>
    <rPh sb="0" eb="1">
      <t>ニュウ</t>
    </rPh>
    <rPh sb="6" eb="9">
      <t>サイイジョウ</t>
    </rPh>
    <phoneticPr fontId="2"/>
  </si>
  <si>
    <t>前立腺がん
(50歳以上)</t>
    <rPh sb="0" eb="3">
      <t>ゼンリツセン</t>
    </rPh>
    <rPh sb="9" eb="12">
      <t>サイイジョウ</t>
    </rPh>
    <phoneticPr fontId="2"/>
  </si>
  <si>
    <r>
      <t>住民健康検診</t>
    </r>
    <r>
      <rPr>
        <sz val="8"/>
        <rFont val="ＭＳ ゴシック"/>
        <family val="3"/>
        <charset val="128"/>
      </rPr>
      <t>（結核予防・40歳以上）</t>
    </r>
    <rPh sb="0" eb="2">
      <t>ジュウミン</t>
    </rPh>
    <rPh sb="2" eb="4">
      <t>ケンコウ</t>
    </rPh>
    <rPh sb="4" eb="6">
      <t>ケンシン</t>
    </rPh>
    <rPh sb="7" eb="9">
      <t>ケッカク</t>
    </rPh>
    <rPh sb="9" eb="11">
      <t>ヨボウ</t>
    </rPh>
    <rPh sb="14" eb="15">
      <t>サイ</t>
    </rPh>
    <rPh sb="15" eb="17">
      <t>イジョウ</t>
    </rPh>
    <phoneticPr fontId="2"/>
  </si>
  <si>
    <r>
      <t>成人健康検査</t>
    </r>
    <r>
      <rPr>
        <sz val="8"/>
        <rFont val="ＭＳ ゴシック"/>
        <family val="3"/>
        <charset val="128"/>
      </rPr>
      <t>（19～39歳）</t>
    </r>
    <rPh sb="0" eb="2">
      <t>セイジン</t>
    </rPh>
    <rPh sb="2" eb="4">
      <t>ケンコウ</t>
    </rPh>
    <rPh sb="4" eb="6">
      <t>ケンサ</t>
    </rPh>
    <rPh sb="12" eb="13">
      <t>サイ</t>
    </rPh>
    <phoneticPr fontId="2"/>
  </si>
  <si>
    <t>１歳６か月</t>
    <rPh sb="1" eb="2">
      <t>サイ</t>
    </rPh>
    <rPh sb="4" eb="5">
      <t>ツキ</t>
    </rPh>
    <phoneticPr fontId="2"/>
  </si>
  <si>
    <t>２歳２か月</t>
    <rPh sb="4" eb="5">
      <t>ゲツ</t>
    </rPh>
    <phoneticPr fontId="2"/>
  </si>
  <si>
    <t>３歳</t>
    <phoneticPr fontId="2"/>
  </si>
  <si>
    <r>
      <t>特定健康診査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ケンコウ</t>
    </rPh>
    <rPh sb="4" eb="6">
      <t>シンサ</t>
    </rPh>
    <rPh sb="12" eb="13">
      <t>サイ</t>
    </rPh>
    <rPh sb="15" eb="18">
      <t>ヒガシウラチョウ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</si>
  <si>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r>
      <t>特定保健指導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ホケン</t>
    </rPh>
    <rPh sb="4" eb="6">
      <t>シドウ</t>
    </rPh>
    <rPh sb="12" eb="13">
      <t>サイ</t>
    </rPh>
    <rPh sb="15" eb="17">
      <t>ヒガシウラ</t>
    </rPh>
    <rPh sb="17" eb="18">
      <t>マチ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</si>
  <si>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t>廃食用油</t>
    <rPh sb="0" eb="1">
      <t>ハイ</t>
    </rPh>
    <rPh sb="1" eb="3">
      <t>ショクヨウ</t>
    </rPh>
    <rPh sb="3" eb="4">
      <t>アブラ</t>
    </rPh>
    <phoneticPr fontId="2"/>
  </si>
  <si>
    <t>隔年12月31日現在</t>
    <rPh sb="0" eb="2">
      <t>カクネン</t>
    </rPh>
    <rPh sb="4" eb="5">
      <t>ガツ</t>
    </rPh>
    <rPh sb="7" eb="10">
      <t>ニチゲンザイ</t>
    </rPh>
    <phoneticPr fontId="2"/>
  </si>
  <si>
    <t>6,685区画（4.0㎡4,970区画、3.2㎡1,715区画）</t>
    <phoneticPr fontId="2"/>
  </si>
  <si>
    <t>資料：半田保健所事業概要、愛知県衛生年報</t>
    <rPh sb="0" eb="2">
      <t>シリョウ</t>
    </rPh>
    <rPh sb="3" eb="5">
      <t>ハンダ</t>
    </rPh>
    <rPh sb="5" eb="8">
      <t>ホケンジョ</t>
    </rPh>
    <rPh sb="8" eb="10">
      <t>ジギョウ</t>
    </rPh>
    <rPh sb="10" eb="12">
      <t>ガイヨウ</t>
    </rPh>
    <rPh sb="13" eb="16">
      <t>アイチケン</t>
    </rPh>
    <rPh sb="16" eb="18">
      <t>エイセイ</t>
    </rPh>
    <rPh sb="18" eb="20">
      <t>ネンポウ</t>
    </rPh>
    <phoneticPr fontId="2"/>
  </si>
  <si>
    <t>26,438.54㎡</t>
    <phoneticPr fontId="2"/>
  </si>
  <si>
    <t>200t／日（100t／24h×２基）</t>
    <rPh sb="5" eb="6">
      <t>ニチ</t>
    </rPh>
    <rPh sb="17" eb="18">
      <t>キ</t>
    </rPh>
    <phoneticPr fontId="2"/>
  </si>
  <si>
    <t>12,189.10㎡</t>
    <phoneticPr fontId="2"/>
  </si>
  <si>
    <t>シャフト炉式ガス化溶融炉</t>
    <rPh sb="4" eb="5">
      <t>ロ</t>
    </rPh>
    <rPh sb="5" eb="6">
      <t>シキ</t>
    </rPh>
    <rPh sb="8" eb="9">
      <t>カ</t>
    </rPh>
    <rPh sb="9" eb="11">
      <t>ヨウユウ</t>
    </rPh>
    <rPh sb="11" eb="12">
      <t>ロ</t>
    </rPh>
    <phoneticPr fontId="2"/>
  </si>
  <si>
    <t>5,559.59㎡</t>
    <phoneticPr fontId="2"/>
  </si>
  <si>
    <t>1,769
(26)</t>
    <phoneticPr fontId="2"/>
  </si>
  <si>
    <t>150
(2)</t>
    <phoneticPr fontId="2"/>
  </si>
  <si>
    <r>
      <t>歯周疾患検診</t>
    </r>
    <r>
      <rPr>
        <sz val="8"/>
        <rFont val="ＭＳ ゴシック"/>
        <family val="3"/>
        <charset val="128"/>
      </rPr>
      <t>(35・40・45・50・55・60・65・70・75歳)</t>
    </r>
    <rPh sb="0" eb="2">
      <t>シシュウ</t>
    </rPh>
    <rPh sb="2" eb="4">
      <t>シッカン</t>
    </rPh>
    <rPh sb="4" eb="6">
      <t>ケンシン</t>
    </rPh>
    <rPh sb="33" eb="34">
      <t>サイ</t>
    </rPh>
    <phoneticPr fontId="2"/>
  </si>
  <si>
    <t>26,643㎡</t>
    <phoneticPr fontId="2"/>
  </si>
  <si>
    <t>各年10月１日現在</t>
    <rPh sb="0" eb="2">
      <t>カクトシ</t>
    </rPh>
    <rPh sb="4" eb="5">
      <t>ガツ</t>
    </rPh>
    <rPh sb="6" eb="7">
      <t>ニチ</t>
    </rPh>
    <rPh sb="7" eb="9">
      <t>ゲンザイ</t>
    </rPh>
    <phoneticPr fontId="2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</si>
  <si>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2"/>
  </si>
  <si>
    <t>令１</t>
    <rPh sb="0" eb="1">
      <t>レイ</t>
    </rPh>
    <phoneticPr fontId="2"/>
  </si>
  <si>
    <t>156
(5)</t>
    <phoneticPr fontId="2"/>
  </si>
  <si>
    <t>※廃食用油は、平成29年度から分別収集開始</t>
    <rPh sb="1" eb="2">
      <t>ハイ</t>
    </rPh>
    <rPh sb="2" eb="4">
      <t>ショクヨウ</t>
    </rPh>
    <rPh sb="4" eb="5">
      <t>アブラ</t>
    </rPh>
    <rPh sb="7" eb="9">
      <t>ヘイセイ</t>
    </rPh>
    <rPh sb="11" eb="13">
      <t>ネンド</t>
    </rPh>
    <rPh sb="15" eb="17">
      <t>ブンベツ</t>
    </rPh>
    <rPh sb="17" eb="19">
      <t>シュウシュウ</t>
    </rPh>
    <rPh sb="19" eb="21">
      <t>カイシ</t>
    </rPh>
    <phoneticPr fontId="2"/>
  </si>
  <si>
    <t>※ごみ処理には一般収集と公用（公共施設のごみ）を含む</t>
    <rPh sb="3" eb="5">
      <t>ショリ</t>
    </rPh>
    <rPh sb="7" eb="9">
      <t>イッパン</t>
    </rPh>
    <rPh sb="9" eb="11">
      <t>シュウシュウ</t>
    </rPh>
    <rPh sb="12" eb="14">
      <t>コウヨウ</t>
    </rPh>
    <rPh sb="15" eb="17">
      <t>コウキョウ</t>
    </rPh>
    <rPh sb="17" eb="19">
      <t>シセツ</t>
    </rPh>
    <rPh sb="24" eb="25">
      <t>フク</t>
    </rPh>
    <phoneticPr fontId="2"/>
  </si>
  <si>
    <t>合併処理浄化槽</t>
    <rPh sb="0" eb="2">
      <t>ガッペイ</t>
    </rPh>
    <rPh sb="2" eb="4">
      <t>ショリ</t>
    </rPh>
    <rPh sb="4" eb="7">
      <t>ジョウカソウ</t>
    </rPh>
    <phoneticPr fontId="2"/>
  </si>
  <si>
    <t>風しん抗体検査</t>
    <rPh sb="0" eb="1">
      <t>フウ</t>
    </rPh>
    <rPh sb="3" eb="5">
      <t>コウタイ</t>
    </rPh>
    <rPh sb="5" eb="7">
      <t>ケンサ</t>
    </rPh>
    <phoneticPr fontId="2"/>
  </si>
  <si>
    <t>風しん（第５期）</t>
    <rPh sb="0" eb="1">
      <t>フウ</t>
    </rPh>
    <rPh sb="4" eb="5">
      <t>ダイ</t>
    </rPh>
    <rPh sb="6" eb="7">
      <t>キ</t>
    </rPh>
    <phoneticPr fontId="2"/>
  </si>
  <si>
    <t>S37.4.2生～S54.4.1生の男性</t>
    <rPh sb="7" eb="8">
      <t>セイ</t>
    </rPh>
    <rPh sb="16" eb="17">
      <t>セイ</t>
    </rPh>
    <rPh sb="18" eb="20">
      <t>ダンセイ</t>
    </rPh>
    <phoneticPr fontId="2"/>
  </si>
  <si>
    <t>ＢＣＧ</t>
    <phoneticPr fontId="2"/>
  </si>
  <si>
    <t>ヒブ</t>
    <phoneticPr fontId="2"/>
  </si>
  <si>
    <t>風しんの
追加的対策</t>
    <rPh sb="0" eb="1">
      <t>フウ</t>
    </rPh>
    <rPh sb="5" eb="8">
      <t>ツイカテキ</t>
    </rPh>
    <rPh sb="8" eb="10">
      <t>タイサク</t>
    </rPh>
    <phoneticPr fontId="2"/>
  </si>
  <si>
    <t>プラスチッ
ク製容器
包装</t>
    <rPh sb="7" eb="8">
      <t>セイ</t>
    </rPh>
    <rPh sb="8" eb="10">
      <t>ヨウキ</t>
    </rPh>
    <rPh sb="11" eb="13">
      <t>ホウソウ</t>
    </rPh>
    <phoneticPr fontId="2"/>
  </si>
  <si>
    <t>延床面積</t>
    <rPh sb="0" eb="2">
      <t>ノベユカ</t>
    </rPh>
    <rPh sb="2" eb="4">
      <t>メンセキ</t>
    </rPh>
    <phoneticPr fontId="2"/>
  </si>
  <si>
    <t>構　造</t>
    <rPh sb="0" eb="1">
      <t>カマエ</t>
    </rPh>
    <rPh sb="2" eb="3">
      <t>ヅクリ</t>
    </rPh>
    <phoneticPr fontId="2"/>
  </si>
  <si>
    <t>鉄筋
コンクリート</t>
    <rPh sb="0" eb="2">
      <t>テッキン</t>
    </rPh>
    <phoneticPr fontId="2"/>
  </si>
  <si>
    <t>構造</t>
    <rPh sb="0" eb="2">
      <t>コウゾウ</t>
    </rPh>
    <phoneticPr fontId="2"/>
  </si>
  <si>
    <t>鉄筋コンクリート造</t>
    <rPh sb="0" eb="2">
      <t>テッキン</t>
    </rPh>
    <rPh sb="8" eb="9">
      <t>ゾウ</t>
    </rPh>
    <phoneticPr fontId="2"/>
  </si>
  <si>
    <t>1,798
(19)</t>
    <phoneticPr fontId="2"/>
  </si>
  <si>
    <t>5,505
&lt;90&gt;</t>
    <phoneticPr fontId="2"/>
  </si>
  <si>
    <t>65
&lt;0&gt;</t>
    <phoneticPr fontId="2"/>
  </si>
  <si>
    <t>5,357
&lt;79&gt;</t>
    <phoneticPr fontId="2"/>
  </si>
  <si>
    <t>衝撃剪断併用横形回転式破砕機 機械式４種選別</t>
    <rPh sb="0" eb="2">
      <t>ショウゲキ</t>
    </rPh>
    <rPh sb="2" eb="3">
      <t>ハサ</t>
    </rPh>
    <rPh sb="3" eb="4">
      <t>ダン</t>
    </rPh>
    <rPh sb="4" eb="6">
      <t>ヘイヨウ</t>
    </rPh>
    <rPh sb="6" eb="7">
      <t>ヨコ</t>
    </rPh>
    <rPh sb="7" eb="8">
      <t>ケイ</t>
    </rPh>
    <rPh sb="8" eb="10">
      <t>カイテン</t>
    </rPh>
    <rPh sb="10" eb="11">
      <t>シキ</t>
    </rPh>
    <rPh sb="11" eb="13">
      <t>ハサイ</t>
    </rPh>
    <rPh sb="13" eb="14">
      <t>キ</t>
    </rPh>
    <rPh sb="15" eb="18">
      <t>キカイシキ</t>
    </rPh>
    <rPh sb="19" eb="20">
      <t>シュ</t>
    </rPh>
    <rPh sb="20" eb="22">
      <t>センベツ</t>
    </rPh>
    <phoneticPr fontId="2"/>
  </si>
  <si>
    <t>観測：東浦町役場</t>
    <rPh sb="0" eb="2">
      <t>カンソク</t>
    </rPh>
    <rPh sb="3" eb="5">
      <t>ヒガシウラ</t>
    </rPh>
    <rPh sb="5" eb="6">
      <t>チョウ</t>
    </rPh>
    <rPh sb="6" eb="8">
      <t>ヤクバ</t>
    </rPh>
    <phoneticPr fontId="2"/>
  </si>
  <si>
    <t>大気観測（月平均）</t>
    <rPh sb="0" eb="2">
      <t>タイキ</t>
    </rPh>
    <rPh sb="2" eb="4">
      <t>カンソク</t>
    </rPh>
    <rPh sb="5" eb="8">
      <t>ツキヘイキン</t>
    </rPh>
    <phoneticPr fontId="2"/>
  </si>
  <si>
    <t>人</t>
    <rPh sb="0" eb="1">
      <t>ニン</t>
    </rPh>
    <phoneticPr fontId="2"/>
  </si>
  <si>
    <t>47
&lt;0&gt;</t>
    <phoneticPr fontId="2"/>
  </si>
  <si>
    <t>50
&lt;0&gt;</t>
    <phoneticPr fontId="2"/>
  </si>
  <si>
    <t>ロタウイルス</t>
    <phoneticPr fontId="2"/>
  </si>
  <si>
    <t>4,559
&lt;61&gt;</t>
    <phoneticPr fontId="2"/>
  </si>
  <si>
    <t>令２</t>
    <rPh sb="0" eb="1">
      <t>レイ</t>
    </rPh>
    <phoneticPr fontId="2"/>
  </si>
  <si>
    <t>平29</t>
    <phoneticPr fontId="2"/>
  </si>
  <si>
    <t>1,227
(1)</t>
    <phoneticPr fontId="2"/>
  </si>
  <si>
    <t>8
(1)</t>
    <phoneticPr fontId="2"/>
  </si>
  <si>
    <t>4,665
&lt;59&gt;</t>
    <phoneticPr fontId="2"/>
  </si>
  <si>
    <t>51
&lt;0&gt;</t>
    <phoneticPr fontId="2"/>
  </si>
  <si>
    <t>2,142
(1)</t>
    <phoneticPr fontId="2"/>
  </si>
  <si>
    <t>156
(0)</t>
    <phoneticPr fontId="2"/>
  </si>
  <si>
    <t>1,259
(2)</t>
    <phoneticPr fontId="2"/>
  </si>
  <si>
    <t>76
(0)</t>
    <phoneticPr fontId="2"/>
  </si>
  <si>
    <t>1,371
(17)</t>
    <phoneticPr fontId="2"/>
  </si>
  <si>
    <t>96
(3)</t>
    <phoneticPr fontId="2"/>
  </si>
  <si>
    <t>1,473
(22)</t>
    <phoneticPr fontId="2"/>
  </si>
  <si>
    <t>100
(3)</t>
    <phoneticPr fontId="2"/>
  </si>
  <si>
    <t>目次</t>
  </si>
  <si>
    <t>単位：㎡　令和５年４月１日現在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</si>
  <si>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平26</t>
    <phoneticPr fontId="2"/>
  </si>
  <si>
    <t>平30</t>
    <phoneticPr fontId="2"/>
  </si>
  <si>
    <t>令2</t>
    <phoneticPr fontId="2"/>
  </si>
  <si>
    <t>単位：㎏　令和４年度</t>
    <rPh sb="0" eb="2">
      <t>タンイ</t>
    </rPh>
    <rPh sb="5" eb="7">
      <t>レイワ</t>
    </rPh>
    <rPh sb="8" eb="10">
      <t>ネンド</t>
    </rPh>
    <phoneticPr fontId="2"/>
  </si>
  <si>
    <t>令和５年４月１日現在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</si>
  <si>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</si>
  <si>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火葬の件数（火葬）</t>
    <rPh sb="6" eb="8">
      <t>カソウ</t>
    </rPh>
    <phoneticPr fontId="2"/>
  </si>
  <si>
    <t>-</t>
    <phoneticPr fontId="2"/>
  </si>
  <si>
    <t>1,432
(15)</t>
    <phoneticPr fontId="2"/>
  </si>
  <si>
    <t>17
(0)</t>
    <phoneticPr fontId="2"/>
  </si>
  <si>
    <t>4,338
&lt;52&gt;</t>
    <phoneticPr fontId="2"/>
  </si>
  <si>
    <t>39
&lt;0&gt;</t>
    <phoneticPr fontId="2"/>
  </si>
  <si>
    <t>2,077
(2)</t>
    <phoneticPr fontId="2"/>
  </si>
  <si>
    <t>145
(1)</t>
    <phoneticPr fontId="2"/>
  </si>
  <si>
    <t>1,214
(2)</t>
    <phoneticPr fontId="2"/>
  </si>
  <si>
    <t>78
(1)</t>
    <phoneticPr fontId="2"/>
  </si>
  <si>
    <t>117
(4)</t>
    <phoneticPr fontId="2"/>
  </si>
  <si>
    <t>廃乾電池等</t>
    <rPh sb="0" eb="1">
      <t>ハイ</t>
    </rPh>
    <rPh sb="1" eb="4">
      <t>カンデンチ</t>
    </rPh>
    <rPh sb="4" eb="5">
      <t>トウ</t>
    </rPh>
    <phoneticPr fontId="2"/>
  </si>
  <si>
    <t>20
(0)</t>
    <phoneticPr fontId="2"/>
  </si>
  <si>
    <t>15
(0)</t>
    <phoneticPr fontId="2"/>
  </si>
  <si>
    <t>1,561
(2)</t>
    <phoneticPr fontId="2"/>
  </si>
  <si>
    <t>1,485
(1)</t>
    <phoneticPr fontId="2"/>
  </si>
  <si>
    <t>14
(0)</t>
    <phoneticPr fontId="2"/>
  </si>
  <si>
    <t>1,153
(0)</t>
    <phoneticPr fontId="2"/>
  </si>
  <si>
    <t>2,618
(11)</t>
    <phoneticPr fontId="2"/>
  </si>
  <si>
    <t>143
(0)</t>
    <phoneticPr fontId="2"/>
  </si>
  <si>
    <t>1,555
(4)</t>
    <phoneticPr fontId="2"/>
  </si>
  <si>
    <t>106
(0)</t>
    <phoneticPr fontId="2"/>
  </si>
  <si>
    <t>2,596
(9)</t>
    <phoneticPr fontId="2"/>
  </si>
  <si>
    <t>209
(0)</t>
    <phoneticPr fontId="2"/>
  </si>
  <si>
    <t>1,537
(1)</t>
    <phoneticPr fontId="2"/>
  </si>
  <si>
    <t>111
(0)</t>
    <phoneticPr fontId="2"/>
  </si>
  <si>
    <t>2,010
(0)</t>
    <phoneticPr fontId="2"/>
  </si>
  <si>
    <t>173
(0)</t>
    <phoneticPr fontId="2"/>
  </si>
  <si>
    <t>1,207
(0)</t>
    <phoneticPr fontId="2"/>
  </si>
  <si>
    <t>町全域の回収量を表示</t>
    <phoneticPr fontId="2"/>
  </si>
  <si>
    <t>※廃乾電池等、陶磁器、小型家電、廃食用油は、拠点回収のため</t>
    <rPh sb="1" eb="2">
      <t>ハイ</t>
    </rPh>
    <rPh sb="5" eb="6">
      <t>トウ</t>
    </rPh>
    <rPh sb="16" eb="20">
      <t>ハイショクヨウアブラ</t>
    </rPh>
    <phoneticPr fontId="2"/>
  </si>
  <si>
    <t>展望台・モニュメント・彫刻・
バードシェルター・スクエア広場・東屋・パーゴラ・ベンチ・トイレ・駐車場（普通車144台、軽自動車２台、身障者用４台）・組合事務所・休憩所など</t>
    <rPh sb="0" eb="3">
      <t>テンボウダイ</t>
    </rPh>
    <rPh sb="11" eb="13">
      <t>チョウコク</t>
    </rPh>
    <rPh sb="28" eb="30">
      <t>ヒロバ</t>
    </rPh>
    <rPh sb="31" eb="32">
      <t>アヅマ</t>
    </rPh>
    <rPh sb="32" eb="33">
      <t>ヤ</t>
    </rPh>
    <rPh sb="47" eb="50">
      <t>チュウシャジョウ</t>
    </rPh>
    <rPh sb="51" eb="54">
      <t>フツウシャ</t>
    </rPh>
    <rPh sb="57" eb="58">
      <t>ダイ</t>
    </rPh>
    <rPh sb="59" eb="63">
      <t>ケイジドウシャ</t>
    </rPh>
    <rPh sb="64" eb="65">
      <t>ダイ</t>
    </rPh>
    <rPh sb="66" eb="70">
      <t>シンショウシャヨウ</t>
    </rPh>
    <rPh sb="71" eb="72">
      <t>ダイ</t>
    </rPh>
    <rPh sb="74" eb="76">
      <t>クミアイ</t>
    </rPh>
    <rPh sb="76" eb="78">
      <t>ジム</t>
    </rPh>
    <rPh sb="78" eb="79">
      <t>ジョ</t>
    </rPh>
    <rPh sb="80" eb="82">
      <t>キュウケイ</t>
    </rPh>
    <rPh sb="82" eb="83">
      <t>ジョ</t>
    </rPh>
    <phoneticPr fontId="2"/>
  </si>
  <si>
    <r>
      <t>火葬炉８基、動物炉２基、告別室、炉前ホール、和室（２室）、収骨室（２室）、霊安室（保冷庫１台）、</t>
    </r>
    <r>
      <rPr>
        <sz val="7"/>
        <rFont val="ＭＳ 明朝"/>
        <family val="1"/>
        <charset val="128"/>
      </rPr>
      <t>僧侶控室、事務室など</t>
    </r>
    <rPh sb="0" eb="2">
      <t>カソウ</t>
    </rPh>
    <rPh sb="2" eb="3">
      <t>ロ</t>
    </rPh>
    <rPh sb="4" eb="5">
      <t>キ</t>
    </rPh>
    <rPh sb="6" eb="8">
      <t>ドウブツ</t>
    </rPh>
    <rPh sb="8" eb="9">
      <t>ロ</t>
    </rPh>
    <rPh sb="10" eb="11">
      <t>キ</t>
    </rPh>
    <rPh sb="12" eb="14">
      <t>コクベツ</t>
    </rPh>
    <rPh sb="14" eb="15">
      <t>シツ</t>
    </rPh>
    <rPh sb="16" eb="17">
      <t>ロ</t>
    </rPh>
    <rPh sb="17" eb="18">
      <t>マエ</t>
    </rPh>
    <rPh sb="22" eb="24">
      <t>ワシツ</t>
    </rPh>
    <rPh sb="26" eb="27">
      <t>シツ</t>
    </rPh>
    <rPh sb="29" eb="30">
      <t>シュウ</t>
    </rPh>
    <rPh sb="30" eb="31">
      <t>コツ</t>
    </rPh>
    <rPh sb="31" eb="32">
      <t>シツ</t>
    </rPh>
    <rPh sb="34" eb="35">
      <t>シツ</t>
    </rPh>
    <rPh sb="37" eb="40">
      <t>レイアンシツ</t>
    </rPh>
    <rPh sb="41" eb="43">
      <t>ホレイ</t>
    </rPh>
    <rPh sb="43" eb="44">
      <t>コ</t>
    </rPh>
    <rPh sb="45" eb="46">
      <t>ダイ</t>
    </rPh>
    <rPh sb="48" eb="50">
      <t>ソウリョ</t>
    </rPh>
    <rPh sb="50" eb="51">
      <t>ヒカ</t>
    </rPh>
    <rPh sb="51" eb="52">
      <t>シツ</t>
    </rPh>
    <rPh sb="53" eb="56">
      <t>ジムシツ</t>
    </rPh>
    <phoneticPr fontId="2"/>
  </si>
  <si>
    <t>火葬の件数</t>
    <rPh sb="0" eb="2">
      <t>カソウ</t>
    </rPh>
    <rPh sb="3" eb="5">
      <t>ケンスウ</t>
    </rPh>
    <phoneticPr fontId="36"/>
  </si>
  <si>
    <t>単位：件　　令和４年度</t>
    <rPh sb="6" eb="8">
      <t>レイワ</t>
    </rPh>
    <rPh sb="9" eb="11">
      <t>ネンド</t>
    </rPh>
    <phoneticPr fontId="37"/>
  </si>
  <si>
    <t>区分</t>
    <phoneticPr fontId="37"/>
  </si>
  <si>
    <t>東浦町</t>
  </si>
  <si>
    <t>東海市</t>
  </si>
  <si>
    <t>大府市</t>
  </si>
  <si>
    <t>計</t>
  </si>
  <si>
    <t>人体</t>
    <rPh sb="0" eb="2">
      <t>ジンタイ</t>
    </rPh>
    <phoneticPr fontId="37"/>
  </si>
  <si>
    <t>動　　物</t>
  </si>
  <si>
    <t>犬</t>
  </si>
  <si>
    <t>猫</t>
  </si>
  <si>
    <t>その他</t>
  </si>
  <si>
    <t>小計</t>
  </si>
  <si>
    <t>合計</t>
    <phoneticPr fontId="37"/>
  </si>
  <si>
    <t>管外</t>
    <phoneticPr fontId="2"/>
  </si>
  <si>
    <t>1136
(0)</t>
    <phoneticPr fontId="2"/>
  </si>
  <si>
    <t>65
(0)</t>
    <phoneticPr fontId="2"/>
  </si>
  <si>
    <t>保健センターの概要</t>
    <phoneticPr fontId="2"/>
  </si>
  <si>
    <t>医療施設</t>
    <phoneticPr fontId="2"/>
  </si>
  <si>
    <t>医療関係従事者</t>
    <phoneticPr fontId="2"/>
  </si>
  <si>
    <t>献血</t>
    <phoneticPr fontId="2"/>
  </si>
  <si>
    <t>乳幼児健診・相談</t>
    <phoneticPr fontId="2"/>
  </si>
  <si>
    <t>予防接種</t>
    <phoneticPr fontId="2"/>
  </si>
  <si>
    <t>がん検診</t>
    <phoneticPr fontId="2"/>
  </si>
  <si>
    <t>住民健康検診（結核予防・40歳以上）</t>
    <phoneticPr fontId="2"/>
  </si>
  <si>
    <t>成人健康検査（19～39歳）</t>
    <phoneticPr fontId="2"/>
  </si>
  <si>
    <t>歯科健診</t>
    <phoneticPr fontId="2"/>
  </si>
  <si>
    <t>歯周疾患検診</t>
    <phoneticPr fontId="2"/>
  </si>
  <si>
    <t>特定健康診査（40～74歳）（東浦町国民健康保険加入者）</t>
    <phoneticPr fontId="2"/>
  </si>
  <si>
    <t>特定保健指導（40～74歳）（東浦町国民健康保険加入者）</t>
    <phoneticPr fontId="2"/>
  </si>
  <si>
    <t>後期高齢者医療健康診査（後期高齢者医療保険加入者）</t>
    <phoneticPr fontId="2"/>
  </si>
  <si>
    <t>浄化槽</t>
    <phoneticPr fontId="2"/>
  </si>
  <si>
    <t>ごみ・し尿処理</t>
    <phoneticPr fontId="2"/>
  </si>
  <si>
    <t>資源ごみ回収量</t>
    <phoneticPr fontId="2"/>
  </si>
  <si>
    <t>地区別資源ごみ回収量</t>
    <phoneticPr fontId="2"/>
  </si>
  <si>
    <t>東部知多クリーンセンターの概要</t>
    <phoneticPr fontId="2"/>
  </si>
  <si>
    <t>犬の登録数</t>
    <phoneticPr fontId="2"/>
  </si>
  <si>
    <t>環境監視員の活動</t>
    <phoneticPr fontId="2"/>
  </si>
  <si>
    <t>大気観測（月平均）</t>
    <phoneticPr fontId="2"/>
  </si>
  <si>
    <t>知北霊園の概要</t>
    <phoneticPr fontId="2"/>
  </si>
  <si>
    <t>知北斎場の概要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</si>
</sst>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.0;[Red]\-#,##0.0"/>
    <numFmt numFmtId="178" formatCode="#,##0.0;[Red]#,##0.0"/>
    <numFmt numFmtId="179" formatCode="#,##0;[Red]#,##0"/>
    <numFmt numFmtId="180" formatCode="0.000"/>
    <numFmt numFmtId="181" formatCode="#,##0_ "/>
    <numFmt numFmtId="182" formatCode="0;[Red]0"/>
    <numFmt numFmtId="183" formatCode="#,##0_);[Red]\(#,##0\)"/>
    <numFmt numFmtId="184" formatCode="#,##0.0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MT Extra"/>
      <family val="1"/>
      <charset val="2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  <font>
      <sz val="6.3"/>
      <name val="ＭＳ 明朝"/>
      <family val="1"/>
      <charset val="128"/>
    </font>
    <font>
      <sz val="6.3"/>
      <name val="ＭＳ ゴシック"/>
      <family val="3"/>
      <charset val="128"/>
    </font>
    <font>
      <sz val="6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5.7"/>
      <name val="ＭＳ 明朝"/>
      <family val="1"/>
      <charset val="128"/>
    </font>
    <font>
      <sz val="5.5"/>
      <name val="ＭＳ ゴシック"/>
      <family val="3"/>
      <charset val="128"/>
    </font>
    <font>
      <sz val="5.5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5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.5"/>
      <name val="ＭＳ ゴシック"/>
      <family val="3"/>
      <charset val="128"/>
    </font>
    <font>
      <sz val="5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color rgb="FF0070C0"/>
      <name val="ＭＳ ゴシック"/>
      <family val="3"/>
      <charset val="128"/>
    </font>
    <font>
      <strike/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Century"/>
      <family val="1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7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5" fillId="0" borderId="0" applyProtection="0">
      <alignment horizontal="right"/>
    </xf>
    <xf numFmtId="0" fontId="5" fillId="0" borderId="5" applyBorder="0">
      <alignment horizontal="center" vertical="center"/>
      <protection locked="0"/>
    </xf>
    <xf numFmtId="0" fontId="5" fillId="0" borderId="0" applyProtection="0">
      <alignment horizontal="right"/>
    </xf>
    <xf numFmtId="0" fontId="31" fillId="0" borderId="0" applyNumberFormat="0" applyFill="0" applyBorder="0" applyAlignment="0" applyProtection="0">
      <alignment vertical="top" textRotation="255"/>
    </xf>
    <xf numFmtId="0" fontId="35" fillId="0" borderId="0">
      <alignment vertical="center"/>
    </xf>
  </cellStyleXfs>
  <cellXfs count="546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Protection="1">
      <alignment vertical="top" textRotation="255"/>
    </xf>
    <xf numFmtId="0" fontId="4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38" fontId="8" fillId="0" borderId="0" xfId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 vertical="top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/>
    <xf numFmtId="38" fontId="5" fillId="0" borderId="0" xfId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Protection="1">
      <alignment vertical="top" textRotation="255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center" textRotation="255"/>
    </xf>
    <xf numFmtId="0" fontId="10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11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Protection="1">
      <alignment vertical="top" textRotation="255"/>
    </xf>
    <xf numFmtId="38" fontId="5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textRotation="255"/>
    </xf>
    <xf numFmtId="0" fontId="6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0" fillId="0" borderId="0" xfId="0" applyAlignment="1" applyProtection="1">
      <alignment vertical="center" textRotation="255"/>
    </xf>
    <xf numFmtId="0" fontId="0" fillId="0" borderId="0" xfId="0" applyAlignment="1">
      <alignment vertical="top" textRotation="255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/>
    </xf>
    <xf numFmtId="0" fontId="4" fillId="0" borderId="0" xfId="0" applyFont="1" applyProtection="1">
      <alignment vertical="top" textRotation="255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177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vertical="top"/>
    </xf>
    <xf numFmtId="38" fontId="5" fillId="0" borderId="0" xfId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top"/>
    </xf>
    <xf numFmtId="0" fontId="7" fillId="0" borderId="0" xfId="0" applyFont="1" applyBorder="1" applyAlignment="1" applyProtection="1">
      <alignment vertical="top"/>
    </xf>
    <xf numFmtId="0" fontId="6" fillId="0" borderId="0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38" fontId="8" fillId="0" borderId="0" xfId="1" applyFont="1" applyBorder="1" applyAlignment="1" applyProtection="1">
      <alignment horizontal="right"/>
    </xf>
    <xf numFmtId="38" fontId="5" fillId="0" borderId="6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38" fontId="8" fillId="0" borderId="18" xfId="1" applyFont="1" applyBorder="1" applyAlignment="1" applyProtection="1">
      <alignment horizontal="right" vertical="center"/>
    </xf>
    <xf numFmtId="49" fontId="5" fillId="0" borderId="3" xfId="1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  <protection locked="0"/>
    </xf>
    <xf numFmtId="49" fontId="5" fillId="0" borderId="3" xfId="1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/>
    <xf numFmtId="0" fontId="8" fillId="0" borderId="22" xfId="0" applyFont="1" applyBorder="1" applyAlignment="1" applyProtection="1">
      <alignment horizontal="center" vertical="center"/>
    </xf>
    <xf numFmtId="38" fontId="8" fillId="0" borderId="0" xfId="0" applyNumberFormat="1" applyFont="1" applyBorder="1" applyAlignment="1" applyProtection="1"/>
    <xf numFmtId="38" fontId="8" fillId="0" borderId="0" xfId="1" applyFont="1" applyBorder="1" applyAlignment="1" applyProtection="1"/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top"/>
    </xf>
    <xf numFmtId="0" fontId="5" fillId="0" borderId="11" xfId="0" applyFont="1" applyBorder="1" applyAlignment="1" applyProtection="1">
      <alignment wrapText="1"/>
    </xf>
    <xf numFmtId="0" fontId="5" fillId="0" borderId="11" xfId="0" applyFont="1" applyBorder="1" applyAlignment="1">
      <alignment textRotation="255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right" vertical="center"/>
    </xf>
    <xf numFmtId="0" fontId="8" fillId="0" borderId="0" xfId="1" applyNumberFormat="1" applyFont="1" applyBorder="1" applyAlignment="1" applyProtection="1">
      <alignment horizontal="center" vertical="center"/>
    </xf>
    <xf numFmtId="3" fontId="8" fillId="0" borderId="0" xfId="1" applyNumberFormat="1" applyFont="1" applyBorder="1" applyAlignment="1" applyProtection="1">
      <alignment horizontal="right" vertical="center"/>
    </xf>
    <xf numFmtId="3" fontId="8" fillId="0" borderId="0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8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/>
    <xf numFmtId="38" fontId="5" fillId="0" borderId="3" xfId="1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top" textRotation="255"/>
    </xf>
    <xf numFmtId="0" fontId="0" fillId="0" borderId="0" xfId="0" applyFill="1" applyProtection="1">
      <alignment vertical="top" textRotation="255"/>
    </xf>
    <xf numFmtId="38" fontId="11" fillId="0" borderId="0" xfId="1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38" fontId="8" fillId="0" borderId="0" xfId="1" applyFont="1" applyFill="1" applyBorder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vertical="top"/>
    </xf>
    <xf numFmtId="0" fontId="5" fillId="0" borderId="14" xfId="0" applyFont="1" applyFill="1" applyBorder="1" applyProtection="1">
      <alignment vertical="top" textRotation="255"/>
    </xf>
    <xf numFmtId="0" fontId="5" fillId="0" borderId="3" xfId="0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vertical="center"/>
    </xf>
    <xf numFmtId="179" fontId="5" fillId="0" borderId="2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top"/>
    </xf>
    <xf numFmtId="0" fontId="5" fillId="0" borderId="23" xfId="0" applyFont="1" applyFill="1" applyBorder="1" applyAlignment="1" applyProtection="1">
      <alignment horizontal="right" vertical="top"/>
    </xf>
    <xf numFmtId="182" fontId="24" fillId="0" borderId="3" xfId="1" applyNumberFormat="1" applyFont="1" applyFill="1" applyBorder="1" applyAlignment="1" applyProtection="1">
      <alignment horizontal="center" vertical="distributed"/>
    </xf>
    <xf numFmtId="182" fontId="24" fillId="0" borderId="3" xfId="1" applyNumberFormat="1" applyFont="1" applyFill="1" applyBorder="1" applyAlignment="1" applyProtection="1">
      <alignment horizontal="center" vertical="center" wrapText="1"/>
    </xf>
    <xf numFmtId="182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0" fillId="0" borderId="11" xfId="0" applyFill="1" applyBorder="1" applyProtection="1">
      <alignment vertical="top" textRotation="255"/>
    </xf>
    <xf numFmtId="0" fontId="11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14" fillId="0" borderId="3" xfId="0" applyFont="1" applyFill="1" applyBorder="1" applyAlignment="1" applyProtection="1">
      <alignment horizontal="center" vertical="center" wrapText="1"/>
    </xf>
    <xf numFmtId="38" fontId="14" fillId="0" borderId="3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center" textRotation="255"/>
    </xf>
    <xf numFmtId="0" fontId="4" fillId="0" borderId="0" xfId="0" applyFont="1" applyFill="1" applyBorder="1" applyAlignment="1" applyProtection="1">
      <alignment horizontal="left" vertical="top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7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/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1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3" xfId="3" applyFont="1" applyFill="1" applyBorder="1" applyAlignment="1">
      <alignment horizontal="center" vertical="center"/>
      <protection locked="0"/>
    </xf>
    <xf numFmtId="0" fontId="0" fillId="0" borderId="0" xfId="0" applyFill="1" applyAlignment="1" applyProtection="1">
      <alignment vertical="center" textRotation="255"/>
    </xf>
    <xf numFmtId="179" fontId="5" fillId="0" borderId="1" xfId="3" applyNumberFormat="1" applyFont="1" applyFill="1" applyBorder="1" applyAlignment="1">
      <alignment horizontal="center" vertical="center"/>
      <protection locked="0"/>
    </xf>
    <xf numFmtId="0" fontId="5" fillId="0" borderId="14" xfId="3" applyFont="1" applyFill="1" applyBorder="1" applyAlignment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distributed"/>
    </xf>
    <xf numFmtId="0" fontId="24" fillId="0" borderId="3" xfId="0" applyFont="1" applyFill="1" applyBorder="1" applyAlignment="1">
      <alignment horizontal="center" vertical="distributed" wrapText="1"/>
    </xf>
    <xf numFmtId="38" fontId="5" fillId="0" borderId="2" xfId="1" applyFont="1" applyFill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0" fillId="0" borderId="0" xfId="0" applyFont="1" applyFill="1" applyProtection="1">
      <alignment vertical="top" textRotation="255"/>
    </xf>
    <xf numFmtId="0" fontId="3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right" vertical="center"/>
    </xf>
    <xf numFmtId="177" fontId="2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left" vertical="center"/>
    </xf>
    <xf numFmtId="0" fontId="27" fillId="0" borderId="0" xfId="0" applyFont="1" applyFill="1" applyBorder="1" applyProtection="1">
      <alignment vertical="top" textRotation="255"/>
    </xf>
    <xf numFmtId="0" fontId="27" fillId="0" borderId="0" xfId="0" applyFont="1" applyFill="1" applyProtection="1">
      <alignment vertical="top" textRotation="255"/>
    </xf>
    <xf numFmtId="177" fontId="26" fillId="0" borderId="0" xfId="1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Fill="1" applyBorder="1" applyProtection="1">
      <alignment vertical="top" textRotation="255"/>
    </xf>
    <xf numFmtId="0" fontId="4" fillId="0" borderId="0" xfId="0" applyFont="1" applyFill="1" applyProtection="1">
      <alignment vertical="top" textRotation="255"/>
    </xf>
    <xf numFmtId="49" fontId="5" fillId="0" borderId="3" xfId="1" applyNumberFormat="1" applyFont="1" applyFill="1" applyBorder="1" applyAlignment="1" applyProtection="1">
      <alignment horizontal="left" vertical="center" wrapText="1"/>
    </xf>
    <xf numFmtId="38" fontId="8" fillId="0" borderId="0" xfId="1" applyFont="1" applyFill="1" applyBorder="1" applyAlignment="1" applyProtection="1">
      <alignment horizontal="right" vertic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/>
    <xf numFmtId="49" fontId="5" fillId="0" borderId="3" xfId="1" applyNumberFormat="1" applyFont="1" applyFill="1" applyBorder="1" applyAlignment="1" applyProtection="1">
      <alignment horizontal="left" vertical="center"/>
    </xf>
    <xf numFmtId="38" fontId="8" fillId="0" borderId="18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textRotation="255"/>
    </xf>
    <xf numFmtId="0" fontId="5" fillId="0" borderId="0" xfId="0" applyFont="1" applyFill="1" applyBorder="1" applyAlignment="1" applyProtection="1">
      <alignment horizontal="right"/>
      <protection locked="0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1" xfId="3" applyFill="1" applyBorder="1" applyAlignment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38" fontId="5" fillId="3" borderId="3" xfId="1" applyFont="1" applyFill="1" applyBorder="1" applyAlignment="1" applyProtection="1">
      <alignment horizontal="right" vertical="center"/>
    </xf>
    <xf numFmtId="38" fontId="18" fillId="3" borderId="5" xfId="1" applyFont="1" applyFill="1" applyBorder="1" applyAlignment="1" applyProtection="1">
      <alignment horizontal="center" vertical="center"/>
    </xf>
    <xf numFmtId="38" fontId="5" fillId="3" borderId="5" xfId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center" vertical="center"/>
    </xf>
    <xf numFmtId="38" fontId="18" fillId="3" borderId="1" xfId="1" applyFont="1" applyFill="1" applyBorder="1" applyAlignment="1" applyProtection="1">
      <alignment horizontal="center" vertical="center" wrapText="1"/>
    </xf>
    <xf numFmtId="38" fontId="18" fillId="3" borderId="1" xfId="1" applyFont="1" applyFill="1" applyBorder="1" applyAlignment="1" applyProtection="1">
      <alignment horizontal="center" vertical="center"/>
    </xf>
    <xf numFmtId="38" fontId="18" fillId="3" borderId="3" xfId="1" applyFont="1" applyFill="1" applyBorder="1" applyAlignment="1" applyProtection="1">
      <alignment horizontal="center" vertical="center" wrapText="1"/>
    </xf>
    <xf numFmtId="38" fontId="5" fillId="3" borderId="3" xfId="1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179" fontId="5" fillId="3" borderId="3" xfId="3" applyNumberFormat="1" applyFont="1" applyFill="1" applyBorder="1" applyAlignment="1">
      <alignment horizontal="right" vertical="center"/>
      <protection locked="0"/>
    </xf>
    <xf numFmtId="178" fontId="5" fillId="3" borderId="3" xfId="3" applyNumberFormat="1" applyFont="1" applyFill="1" applyBorder="1" applyAlignment="1">
      <alignment horizontal="right" vertical="center"/>
      <protection locked="0"/>
    </xf>
    <xf numFmtId="179" fontId="5" fillId="3" borderId="3" xfId="3" applyNumberFormat="1" applyFill="1" applyBorder="1" applyAlignment="1">
      <alignment horizontal="right" vertical="center"/>
      <protection locked="0"/>
    </xf>
    <xf numFmtId="178" fontId="5" fillId="3" borderId="3" xfId="3" applyNumberFormat="1" applyFill="1" applyBorder="1" applyAlignment="1">
      <alignment horizontal="right" vertical="center"/>
      <protection locked="0"/>
    </xf>
    <xf numFmtId="38" fontId="4" fillId="3" borderId="1" xfId="1" applyFont="1" applyFill="1" applyBorder="1" applyAlignment="1" applyProtection="1">
      <alignment horizontal="right" vertical="center"/>
    </xf>
    <xf numFmtId="179" fontId="5" fillId="3" borderId="3" xfId="1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38" fontId="5" fillId="3" borderId="2" xfId="1" applyFont="1" applyFill="1" applyBorder="1" applyAlignment="1" applyProtection="1">
      <alignment horizontal="right" vertical="center"/>
    </xf>
    <xf numFmtId="1" fontId="5" fillId="3" borderId="2" xfId="0" applyNumberFormat="1" applyFont="1" applyFill="1" applyBorder="1" applyAlignment="1" applyProtection="1">
      <alignment vertical="center"/>
    </xf>
    <xf numFmtId="179" fontId="5" fillId="3" borderId="2" xfId="0" applyNumberFormat="1" applyFont="1" applyFill="1" applyBorder="1" applyAlignment="1" applyProtection="1">
      <alignment vertical="center"/>
    </xf>
    <xf numFmtId="176" fontId="5" fillId="3" borderId="2" xfId="0" applyNumberFormat="1" applyFont="1" applyFill="1" applyBorder="1" applyAlignment="1" applyProtection="1">
      <alignment vertical="center"/>
    </xf>
    <xf numFmtId="38" fontId="17" fillId="3" borderId="3" xfId="1" applyFont="1" applyFill="1" applyBorder="1" applyAlignment="1" applyProtection="1">
      <alignment horizontal="right" vertical="center"/>
    </xf>
    <xf numFmtId="177" fontId="17" fillId="3" borderId="3" xfId="1" applyNumberFormat="1" applyFont="1" applyFill="1" applyBorder="1" applyAlignment="1" applyProtection="1">
      <alignment horizontal="right" vertical="center"/>
    </xf>
    <xf numFmtId="38" fontId="16" fillId="3" borderId="3" xfId="1" applyFont="1" applyFill="1" applyBorder="1" applyAlignment="1" applyProtection="1">
      <alignment horizontal="right" vertical="center"/>
    </xf>
    <xf numFmtId="177" fontId="16" fillId="3" borderId="3" xfId="1" applyNumberFormat="1" applyFont="1" applyFill="1" applyBorder="1" applyAlignment="1" applyProtection="1">
      <alignment horizontal="right" vertical="center"/>
    </xf>
    <xf numFmtId="38" fontId="5" fillId="3" borderId="2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vertical="center"/>
    </xf>
    <xf numFmtId="177" fontId="5" fillId="3" borderId="2" xfId="1" applyNumberFormat="1" applyFont="1" applyFill="1" applyBorder="1" applyAlignment="1" applyProtection="1">
      <alignment horizontal="right" vertical="center"/>
    </xf>
    <xf numFmtId="38" fontId="5" fillId="3" borderId="2" xfId="0" applyNumberFormat="1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right" vertical="center"/>
    </xf>
    <xf numFmtId="179" fontId="5" fillId="3" borderId="2" xfId="0" applyNumberFormat="1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vertical="center"/>
    </xf>
    <xf numFmtId="38" fontId="4" fillId="3" borderId="2" xfId="1" applyFont="1" applyFill="1" applyBorder="1" applyAlignment="1" applyProtection="1">
      <alignment horizontal="right" vertical="center"/>
    </xf>
    <xf numFmtId="38" fontId="5" fillId="3" borderId="2" xfId="1" applyNumberFormat="1" applyFont="1" applyFill="1" applyBorder="1" applyAlignment="1" applyProtection="1">
      <alignment horizontal="right" vertical="center"/>
    </xf>
    <xf numFmtId="38" fontId="5" fillId="3" borderId="2" xfId="1" applyFont="1" applyFill="1" applyBorder="1" applyAlignment="1">
      <alignment vertical="center"/>
    </xf>
    <xf numFmtId="183" fontId="30" fillId="2" borderId="22" xfId="1" applyNumberFormat="1" applyFont="1" applyFill="1" applyBorder="1" applyAlignment="1" applyProtection="1">
      <alignment horizontal="right"/>
    </xf>
    <xf numFmtId="183" fontId="30" fillId="2" borderId="22" xfId="0" applyNumberFormat="1" applyFont="1" applyFill="1" applyBorder="1" applyAlignment="1" applyProtection="1">
      <alignment horizontal="right"/>
    </xf>
    <xf numFmtId="0" fontId="0" fillId="3" borderId="0" xfId="0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right"/>
    </xf>
    <xf numFmtId="0" fontId="5" fillId="3" borderId="3" xfId="0" applyFont="1" applyFill="1" applyBorder="1" applyAlignment="1">
      <alignment horizontal="center" vertical="center"/>
    </xf>
    <xf numFmtId="0" fontId="0" fillId="3" borderId="0" xfId="0" applyFill="1" applyProtection="1">
      <alignment vertical="top" textRotation="255"/>
    </xf>
    <xf numFmtId="0" fontId="5" fillId="3" borderId="0" xfId="0" applyFont="1" applyFill="1" applyAlignment="1" applyProtection="1">
      <alignment horizontal="right"/>
    </xf>
    <xf numFmtId="0" fontId="14" fillId="3" borderId="1" xfId="0" applyFont="1" applyFill="1" applyBorder="1" applyAlignment="1">
      <alignment horizontal="center" vertical="center" wrapText="1"/>
    </xf>
    <xf numFmtId="38" fontId="4" fillId="3" borderId="2" xfId="1" applyNumberFormat="1" applyFont="1" applyFill="1" applyBorder="1" applyAlignment="1">
      <alignment vertical="center"/>
    </xf>
    <xf numFmtId="38" fontId="4" fillId="3" borderId="1" xfId="1" applyNumberFormat="1" applyFont="1" applyFill="1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38" fontId="28" fillId="3" borderId="3" xfId="1" applyFont="1" applyFill="1" applyBorder="1" applyAlignment="1">
      <alignment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38" fontId="28" fillId="3" borderId="3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0" fillId="0" borderId="0" xfId="0" applyAlignment="1">
      <alignment vertical="top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vertical="top"/>
    </xf>
    <xf numFmtId="0" fontId="32" fillId="0" borderId="0" xfId="0" applyFont="1" applyAlignment="1">
      <alignment vertical="top"/>
    </xf>
    <xf numFmtId="38" fontId="30" fillId="2" borderId="22" xfId="0" applyNumberFormat="1" applyFont="1" applyFill="1" applyBorder="1" applyAlignment="1" applyProtection="1">
      <alignment horizontal="right"/>
    </xf>
    <xf numFmtId="181" fontId="30" fillId="2" borderId="22" xfId="0" applyNumberFormat="1" applyFont="1" applyFill="1" applyBorder="1" applyAlignment="1" applyProtection="1">
      <alignment horizontal="right" vertical="center" wrapText="1"/>
    </xf>
    <xf numFmtId="184" fontId="30" fillId="0" borderId="22" xfId="0" applyNumberFormat="1" applyFont="1" applyFill="1" applyBorder="1" applyAlignment="1">
      <alignment horizontal="right" vertical="center"/>
    </xf>
    <xf numFmtId="0" fontId="31" fillId="0" borderId="0" xfId="5" applyAlignment="1">
      <alignment vertical="center"/>
    </xf>
    <xf numFmtId="38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/>
    </xf>
    <xf numFmtId="1" fontId="5" fillId="3" borderId="1" xfId="0" applyNumberFormat="1" applyFont="1" applyFill="1" applyBorder="1" applyAlignment="1" applyProtection="1">
      <alignment vertical="center"/>
    </xf>
    <xf numFmtId="179" fontId="5" fillId="3" borderId="1" xfId="0" applyNumberFormat="1" applyFont="1" applyFill="1" applyBorder="1" applyAlignment="1" applyProtection="1">
      <alignment vertical="center"/>
    </xf>
    <xf numFmtId="176" fontId="5" fillId="3" borderId="1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vertical="center"/>
    </xf>
    <xf numFmtId="177" fontId="5" fillId="3" borderId="1" xfId="1" applyNumberFormat="1" applyFont="1" applyFill="1" applyBorder="1" applyAlignment="1" applyProtection="1">
      <alignment horizontal="right" vertical="center"/>
    </xf>
    <xf numFmtId="38" fontId="5" fillId="3" borderId="1" xfId="1" applyFont="1" applyFill="1" applyBorder="1" applyAlignment="1" applyProtection="1">
      <alignment vertical="center"/>
    </xf>
    <xf numFmtId="179" fontId="5" fillId="3" borderId="1" xfId="0" applyNumberFormat="1" applyFont="1" applyFill="1" applyBorder="1" applyAlignment="1" applyProtection="1">
      <alignment horizontal="right" vertical="center"/>
    </xf>
    <xf numFmtId="38" fontId="5" fillId="3" borderId="1" xfId="1" applyNumberFormat="1" applyFont="1" applyFill="1" applyBorder="1" applyAlignment="1" applyProtection="1">
      <alignment horizontal="right" vertical="center"/>
    </xf>
    <xf numFmtId="0" fontId="34" fillId="3" borderId="18" xfId="0" applyFont="1" applyFill="1" applyBorder="1" applyAlignment="1" applyProtection="1">
      <alignment horizontal="center" vertical="center" wrapText="1"/>
    </xf>
    <xf numFmtId="38" fontId="34" fillId="3" borderId="18" xfId="1" applyFont="1" applyFill="1" applyBorder="1" applyAlignment="1" applyProtection="1">
      <alignment horizontal="right" vertical="center"/>
    </xf>
    <xf numFmtId="38" fontId="5" fillId="3" borderId="18" xfId="1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vertical="top"/>
    </xf>
    <xf numFmtId="38" fontId="18" fillId="3" borderId="3" xfId="1" applyFont="1" applyFill="1" applyBorder="1" applyAlignment="1">
      <alignment vertical="center"/>
    </xf>
    <xf numFmtId="38" fontId="18" fillId="3" borderId="3" xfId="1" applyNumberFormat="1" applyFont="1" applyFill="1" applyBorder="1" applyAlignment="1" applyProtection="1">
      <alignment horizontal="right" vertical="center"/>
    </xf>
    <xf numFmtId="0" fontId="14" fillId="3" borderId="3" xfId="0" applyFont="1" applyFill="1" applyBorder="1" applyAlignment="1">
      <alignment horizontal="center" vertical="distributed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top"/>
    </xf>
    <xf numFmtId="38" fontId="18" fillId="3" borderId="5" xfId="1" applyFont="1" applyFill="1" applyBorder="1" applyAlignment="1" applyProtection="1">
      <alignment horizontal="right" vertical="center"/>
    </xf>
    <xf numFmtId="38" fontId="5" fillId="3" borderId="1" xfId="1" applyFont="1" applyFill="1" applyBorder="1" applyAlignment="1">
      <alignment vertical="center"/>
    </xf>
    <xf numFmtId="180" fontId="22" fillId="3" borderId="3" xfId="0" applyNumberFormat="1" applyFont="1" applyFill="1" applyBorder="1" applyAlignment="1" applyProtection="1">
      <alignment vertical="center"/>
      <protection locked="0"/>
    </xf>
    <xf numFmtId="49" fontId="5" fillId="3" borderId="3" xfId="1" applyNumberFormat="1" applyFont="1" applyFill="1" applyBorder="1" applyAlignment="1" applyProtection="1">
      <alignment horizontal="left" vertical="center" wrapText="1"/>
    </xf>
    <xf numFmtId="0" fontId="35" fillId="0" borderId="0" xfId="6">
      <alignment vertical="center"/>
    </xf>
    <xf numFmtId="0" fontId="38" fillId="0" borderId="0" xfId="6" applyFont="1" applyAlignment="1">
      <alignment horizontal="justify" vertical="center"/>
    </xf>
    <xf numFmtId="183" fontId="5" fillId="3" borderId="3" xfId="0" applyNumberFormat="1" applyFont="1" applyFill="1" applyBorder="1" applyAlignment="1">
      <alignment horizontal="right" vertical="center" wrapText="1"/>
    </xf>
    <xf numFmtId="183" fontId="5" fillId="3" borderId="3" xfId="1" applyNumberFormat="1" applyFont="1" applyFill="1" applyBorder="1" applyAlignment="1" applyProtection="1">
      <alignment horizontal="right" vertical="center" wrapText="1"/>
    </xf>
    <xf numFmtId="38" fontId="5" fillId="3" borderId="2" xfId="1" applyFont="1" applyFill="1" applyBorder="1" applyAlignment="1" applyProtection="1">
      <alignment horizontal="right" vertical="center" wrapText="1"/>
    </xf>
    <xf numFmtId="38" fontId="5" fillId="3" borderId="3" xfId="1" applyFont="1" applyFill="1" applyBorder="1" applyAlignment="1" applyProtection="1">
      <alignment horizontal="right" vertical="center" wrapText="1"/>
    </xf>
    <xf numFmtId="38" fontId="5" fillId="3" borderId="3" xfId="1" applyFont="1" applyFill="1" applyBorder="1" applyAlignment="1" applyProtection="1">
      <alignment vertical="center"/>
    </xf>
    <xf numFmtId="38" fontId="5" fillId="3" borderId="1" xfId="1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vertical="center"/>
    </xf>
    <xf numFmtId="0" fontId="39" fillId="0" borderId="0" xfId="6" applyFont="1">
      <alignment vertical="center"/>
    </xf>
    <xf numFmtId="0" fontId="40" fillId="0" borderId="0" xfId="6" applyFont="1">
      <alignment vertical="center"/>
    </xf>
    <xf numFmtId="0" fontId="41" fillId="0" borderId="0" xfId="6" applyFont="1" applyFill="1">
      <alignment vertical="center"/>
    </xf>
    <xf numFmtId="0" fontId="42" fillId="0" borderId="0" xfId="6" applyFont="1" applyAlignment="1">
      <alignment horizontal="right" vertical="center"/>
    </xf>
    <xf numFmtId="0" fontId="40" fillId="0" borderId="3" xfId="6" applyFont="1" applyFill="1" applyBorder="1" applyAlignment="1">
      <alignment horizontal="center" vertical="center" wrapText="1"/>
    </xf>
    <xf numFmtId="0" fontId="40" fillId="0" borderId="3" xfId="6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right" vertical="center" wrapText="1"/>
    </xf>
    <xf numFmtId="3" fontId="5" fillId="0" borderId="3" xfId="6" applyNumberFormat="1" applyFont="1" applyFill="1" applyBorder="1" applyAlignment="1">
      <alignment horizontal="right" vertical="center" wrapText="1"/>
    </xf>
    <xf numFmtId="3" fontId="5" fillId="0" borderId="3" xfId="6" applyNumberFormat="1" applyFont="1" applyBorder="1" applyAlignment="1">
      <alignment horizontal="right" vertical="center" wrapText="1"/>
    </xf>
    <xf numFmtId="0" fontId="40" fillId="0" borderId="3" xfId="6" applyFont="1" applyBorder="1" applyAlignment="1">
      <alignment horizontal="center" vertical="center"/>
    </xf>
    <xf numFmtId="181" fontId="5" fillId="0" borderId="3" xfId="6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textRotation="255" wrapText="1"/>
    </xf>
    <xf numFmtId="0" fontId="5" fillId="0" borderId="2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textRotation="255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/>
    </xf>
    <xf numFmtId="0" fontId="14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38" fontId="14" fillId="3" borderId="5" xfId="1" applyFont="1" applyFill="1" applyBorder="1" applyAlignment="1" applyProtection="1">
      <alignment horizontal="center" vertical="center" wrapText="1"/>
    </xf>
    <xf numFmtId="38" fontId="14" fillId="3" borderId="1" xfId="1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18" xfId="1" applyNumberFormat="1" applyFont="1" applyFill="1" applyBorder="1" applyAlignment="1" applyProtection="1">
      <alignment horizontal="right" vertical="center"/>
    </xf>
    <xf numFmtId="179" fontId="5" fillId="0" borderId="17" xfId="1" applyNumberFormat="1" applyFont="1" applyFill="1" applyBorder="1" applyAlignment="1" applyProtection="1">
      <alignment horizontal="right" vertical="center"/>
    </xf>
    <xf numFmtId="179" fontId="5" fillId="0" borderId="18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179" fontId="5" fillId="3" borderId="18" xfId="1" applyNumberFormat="1" applyFont="1" applyFill="1" applyBorder="1" applyAlignment="1" applyProtection="1">
      <alignment horizontal="right" vertical="center"/>
    </xf>
    <xf numFmtId="179" fontId="5" fillId="3" borderId="17" xfId="1" applyNumberFormat="1" applyFont="1" applyFill="1" applyBorder="1" applyAlignment="1" applyProtection="1">
      <alignment horizontal="right" vertical="center"/>
    </xf>
    <xf numFmtId="179" fontId="5" fillId="3" borderId="18" xfId="0" applyNumberFormat="1" applyFont="1" applyFill="1" applyBorder="1" applyAlignment="1" applyProtection="1">
      <alignment horizontal="right" vertical="center"/>
    </xf>
    <xf numFmtId="179" fontId="5" fillId="3" borderId="17" xfId="0" applyNumberFormat="1" applyFont="1" applyFill="1" applyBorder="1" applyAlignment="1" applyProtection="1">
      <alignment horizontal="right" vertical="center"/>
    </xf>
    <xf numFmtId="179" fontId="5" fillId="3" borderId="16" xfId="1" applyNumberFormat="1" applyFont="1" applyFill="1" applyBorder="1" applyAlignment="1" applyProtection="1">
      <alignment horizontal="right" vertical="center"/>
    </xf>
    <xf numFmtId="179" fontId="5" fillId="3" borderId="15" xfId="1" applyNumberFormat="1" applyFont="1" applyFill="1" applyBorder="1" applyAlignment="1" applyProtection="1">
      <alignment horizontal="right" vertical="center"/>
    </xf>
    <xf numFmtId="179" fontId="5" fillId="3" borderId="16" xfId="0" applyNumberFormat="1" applyFont="1" applyFill="1" applyBorder="1" applyAlignment="1" applyProtection="1">
      <alignment horizontal="right" vertical="center"/>
    </xf>
    <xf numFmtId="179" fontId="5" fillId="3" borderId="15" xfId="0" applyNumberFormat="1" applyFont="1" applyFill="1" applyBorder="1" applyAlignment="1" applyProtection="1">
      <alignment horizontal="right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top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vertical="top" textRotation="255"/>
    </xf>
    <xf numFmtId="1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top" textRotation="255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top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7" xfId="3" applyFont="1" applyFill="1" applyBorder="1" applyAlignment="1">
      <alignment horizontal="center" vertical="center"/>
      <protection locked="0"/>
    </xf>
    <xf numFmtId="0" fontId="5" fillId="0" borderId="8" xfId="3" applyFill="1" applyBorder="1" applyAlignment="1">
      <alignment horizontal="center" vertical="center"/>
      <protection locked="0"/>
    </xf>
    <xf numFmtId="0" fontId="5" fillId="0" borderId="6" xfId="3" applyFill="1" applyBorder="1" applyAlignment="1">
      <alignment horizontal="center" vertical="center"/>
      <protection locked="0"/>
    </xf>
    <xf numFmtId="0" fontId="5" fillId="0" borderId="13" xfId="3" applyFont="1" applyFill="1" applyBorder="1">
      <alignment horizontal="center" vertical="center"/>
      <protection locked="0"/>
    </xf>
    <xf numFmtId="0" fontId="5" fillId="0" borderId="4" xfId="3" applyFill="1" applyBorder="1">
      <alignment horizontal="center" vertical="center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3" xfId="3" applyFont="1" applyFill="1" applyBorder="1" applyAlignment="1">
      <alignment horizontal="center" vertical="center"/>
      <protection locked="0"/>
    </xf>
    <xf numFmtId="0" fontId="5" fillId="0" borderId="4" xfId="3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 wrapText="1"/>
      <protection locked="0"/>
    </xf>
    <xf numFmtId="0" fontId="0" fillId="0" borderId="0" xfId="0" applyAlignment="1">
      <alignment vertical="top" textRotation="255" wrapText="1"/>
    </xf>
    <xf numFmtId="0" fontId="0" fillId="0" borderId="4" xfId="0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top" textRotation="255"/>
    </xf>
    <xf numFmtId="0" fontId="4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6" xfId="1" applyFont="1" applyFill="1" applyBorder="1" applyAlignment="1" applyProtection="1">
      <alignment horizontal="center" vertical="center" wrapText="1"/>
    </xf>
    <xf numFmtId="179" fontId="5" fillId="3" borderId="7" xfId="1" applyNumberFormat="1" applyFont="1" applyFill="1" applyBorder="1" applyAlignment="1" applyProtection="1">
      <alignment horizontal="right" vertical="center"/>
    </xf>
    <xf numFmtId="179" fontId="5" fillId="3" borderId="6" xfId="1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 wrapText="1"/>
    </xf>
    <xf numFmtId="0" fontId="0" fillId="0" borderId="11" xfId="0" applyFill="1" applyBorder="1" applyAlignment="1">
      <alignment horizontal="left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textRotation="255" wrapText="1"/>
    </xf>
    <xf numFmtId="0" fontId="23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0" fillId="0" borderId="3" xfId="6" applyFont="1" applyBorder="1" applyAlignment="1">
      <alignment horizontal="center" vertical="center"/>
    </xf>
    <xf numFmtId="0" fontId="40" fillId="0" borderId="3" xfId="6" applyFont="1" applyBorder="1" applyAlignment="1">
      <alignment horizontal="center" vertical="center" wrapText="1"/>
    </xf>
  </cellXfs>
  <cellStyles count="7">
    <cellStyle name="すがた資料" xfId="2"/>
    <cellStyle name="すがた本文" xfId="3"/>
    <cellStyle name="ハイパーリンク" xfId="5" builtinId="8" customBuiltin="1"/>
    <cellStyle name="桁区切り" xfId="1" builtinId="6"/>
    <cellStyle name="資料" xfId="4"/>
    <cellStyle name="標準" xfId="0" builtinId="0"/>
    <cellStyle name="標準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94255225571178"/>
          <c:y val="0.15356489945155394"/>
          <c:w val="0.86178775495212612"/>
          <c:h val="0.80438756855575222"/>
        </c:manualLayout>
      </c:layout>
      <c:lineChart>
        <c:grouping val="standard"/>
        <c:varyColors val="0"/>
        <c:ser>
          <c:idx val="0"/>
          <c:order val="0"/>
          <c:tx>
            <c:strRef>
              <c:f>'大気観測（月平均）'!$A$13:$C$13</c:f>
              <c:strCache>
                <c:ptCount val="3"/>
                <c:pt idx="0">
                  <c:v>窒素酸化物(ppm)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'大気観測（月平均）'!$D$13:$O$13</c:f>
              <c:numCache>
                <c:formatCode>0.000</c:formatCode>
                <c:ptCount val="12"/>
                <c:pt idx="0">
                  <c:v>8.9999999999999993E-3</c:v>
                </c:pt>
                <c:pt idx="1">
                  <c:v>8.9999999999999993E-3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7.0000000000000001E-3</c:v>
                </c:pt>
                <c:pt idx="5">
                  <c:v>8.0000000000000002E-3</c:v>
                </c:pt>
                <c:pt idx="6">
                  <c:v>1.0999999999999999E-2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1.6E-2</c:v>
                </c:pt>
                <c:pt idx="10">
                  <c:v>1.6E-2</c:v>
                </c:pt>
                <c:pt idx="11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F-40AE-B1D5-AB79FCD2CD39}"/>
            </c:ext>
          </c:extLst>
        </c:ser>
        <c:ser>
          <c:idx val="1"/>
          <c:order val="1"/>
          <c:tx>
            <c:strRef>
              <c:f>'大気観測（月平均）'!$A$14:$C$14</c:f>
              <c:strCache>
                <c:ptCount val="3"/>
                <c:pt idx="0">
                  <c:v>一酸化窒素(ppm)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'大気観測（月平均）'!$D$14:$O$14</c:f>
              <c:numCache>
                <c:formatCode>0.000</c:formatCode>
                <c:ptCount val="12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2E-3</c:v>
                </c:pt>
                <c:pt idx="8">
                  <c:v>2E-3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F-40AE-B1D5-AB79FCD2CD39}"/>
            </c:ext>
          </c:extLst>
        </c:ser>
        <c:ser>
          <c:idx val="2"/>
          <c:order val="2"/>
          <c:tx>
            <c:strRef>
              <c:f>'大気観測（月平均）'!$A$15:$C$15</c:f>
              <c:strCache>
                <c:ptCount val="3"/>
                <c:pt idx="0">
                  <c:v>二酸化窒素(ppm)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'大気観測（月平均）'!$D$15:$O$15</c:f>
              <c:numCache>
                <c:formatCode>0.000</c:formatCode>
                <c:ptCount val="12"/>
                <c:pt idx="0">
                  <c:v>8.9999999999999993E-3</c:v>
                </c:pt>
                <c:pt idx="1">
                  <c:v>8.0000000000000002E-3</c:v>
                </c:pt>
                <c:pt idx="2">
                  <c:v>7.0000000000000001E-3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0.01</c:v>
                </c:pt>
                <c:pt idx="7">
                  <c:v>1.2E-2</c:v>
                </c:pt>
                <c:pt idx="8">
                  <c:v>1.2E-2</c:v>
                </c:pt>
                <c:pt idx="9">
                  <c:v>1.2999999999999999E-2</c:v>
                </c:pt>
                <c:pt idx="10">
                  <c:v>1.2999999999999999E-2</c:v>
                </c:pt>
                <c:pt idx="11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F-40AE-B1D5-AB79FCD2CD39}"/>
            </c:ext>
          </c:extLst>
        </c:ser>
        <c:ser>
          <c:idx val="3"/>
          <c:order val="3"/>
          <c:tx>
            <c:strRef>
              <c:f>'大気観測（月平均）'!$A$16:$C$16</c:f>
              <c:strCache>
                <c:ptCount val="3"/>
                <c:pt idx="0">
                  <c:v>オキシダント(ppm)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'大気観測（月平均）'!$D$16:$O$16</c:f>
              <c:numCache>
                <c:formatCode>0.000</c:formatCode>
                <c:ptCount val="12"/>
                <c:pt idx="0">
                  <c:v>5.1999999999999998E-2</c:v>
                </c:pt>
                <c:pt idx="1">
                  <c:v>5.7000000000000002E-2</c:v>
                </c:pt>
                <c:pt idx="2">
                  <c:v>4.8000000000000001E-2</c:v>
                </c:pt>
                <c:pt idx="3">
                  <c:v>3.7999999999999999E-2</c:v>
                </c:pt>
                <c:pt idx="4">
                  <c:v>4.1000000000000002E-2</c:v>
                </c:pt>
                <c:pt idx="5">
                  <c:v>4.2999999999999997E-2</c:v>
                </c:pt>
                <c:pt idx="6">
                  <c:v>0.04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3.4000000000000002E-2</c:v>
                </c:pt>
                <c:pt idx="10">
                  <c:v>3.9E-2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F-40AE-B1D5-AB79FCD2CD39}"/>
            </c:ext>
          </c:extLst>
        </c:ser>
        <c:ser>
          <c:idx val="4"/>
          <c:order val="4"/>
          <c:tx>
            <c:strRef>
              <c:f>'大気観測（月平均）'!$A$17:$C$17</c:f>
              <c:strCache>
                <c:ptCount val="3"/>
                <c:pt idx="0">
                  <c:v>浮遊粒子状
物質(mg/m3)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'大気観測（月平均）'!$D$17:$O$17</c:f>
              <c:numCache>
                <c:formatCode>0.000</c:formatCode>
                <c:ptCount val="12"/>
                <c:pt idx="0">
                  <c:v>1.6E-2</c:v>
                </c:pt>
                <c:pt idx="1">
                  <c:v>1.6E-2</c:v>
                </c:pt>
                <c:pt idx="2">
                  <c:v>1.4999999999999999E-2</c:v>
                </c:pt>
                <c:pt idx="3">
                  <c:v>1.4E-2</c:v>
                </c:pt>
                <c:pt idx="4">
                  <c:v>1.7999999999999999E-2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1.2E-2</c:v>
                </c:pt>
                <c:pt idx="10">
                  <c:v>1.2E-2</c:v>
                </c:pt>
                <c:pt idx="11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AF-40AE-B1D5-AB79FCD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44688"/>
        <c:axId val="434545080"/>
      </c:lineChart>
      <c:catAx>
        <c:axId val="43454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4545080"/>
        <c:crosses val="autoZero"/>
        <c:auto val="1"/>
        <c:lblAlgn val="ctr"/>
        <c:lblOffset val="100"/>
        <c:noMultiLvlLbl val="0"/>
      </c:catAx>
      <c:valAx>
        <c:axId val="434545080"/>
        <c:scaling>
          <c:orientation val="minMax"/>
        </c:scaling>
        <c:delete val="0"/>
        <c:axPos val="l"/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4544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410" b="0" i="0" u="none" strike="noStrike" baseline="0">
                <a:solidFill>
                  <a:schemeClr val="bg1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380299538158686"/>
          <c:y val="4.7608175760617266E-2"/>
          <c:w val="0.31912931263521482"/>
          <c:h val="0.2843986613438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94682904335839"/>
          <c:y val="0.11147701603026385"/>
          <c:w val="0.60291659219228055"/>
          <c:h val="0.78033911221184993"/>
        </c:manualLayout>
      </c:layout>
      <c:doughnutChart>
        <c:varyColors val="1"/>
        <c:ser>
          <c:idx val="0"/>
          <c:order val="0"/>
          <c:spPr>
            <a:noFill/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2306548000718151E-3"/>
                  <c:y val="1.87237319277371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東海市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2,565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(42.3%)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28-4D0F-902C-0B1D834D76A9}"/>
                </c:ext>
              </c:extLst>
            </c:dLbl>
            <c:dLbl>
              <c:idx val="1"/>
              <c:layout>
                <c:manualLayout>
                  <c:x val="-1.0646701802882201E-3"/>
                  <c:y val="-8.588353849927454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大府市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1,797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(29.7%)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28-4D0F-902C-0B1D834D76A9}"/>
                </c:ext>
              </c:extLst>
            </c:dLbl>
            <c:dLbl>
              <c:idx val="2"/>
              <c:layout>
                <c:manualLayout>
                  <c:x val="-4.5263107716726984E-3"/>
                  <c:y val="8.21781651017910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東浦町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952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(15.7%) 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28-4D0F-902C-0B1D834D76A9}"/>
                </c:ext>
              </c:extLst>
            </c:dLbl>
            <c:dLbl>
              <c:idx val="3"/>
              <c:layout>
                <c:manualLayout>
                  <c:x val="-3.4505259445830861E-3"/>
                  <c:y val="1.110240428919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管外転出者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744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(12.3%)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28-4D0F-902C-0B1D834D76A9}"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知北霊園の概要!$D$3:$G$3</c:f>
              <c:numCache>
                <c:formatCode>#,##0.0_ </c:formatCode>
                <c:ptCount val="4"/>
                <c:pt idx="0">
                  <c:v>42.340706503796632</c:v>
                </c:pt>
                <c:pt idx="1">
                  <c:v>29.66325519973589</c:v>
                </c:pt>
                <c:pt idx="2">
                  <c:v>15.714757345658633</c:v>
                </c:pt>
                <c:pt idx="3">
                  <c:v>12.281280950808849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3-4D06-B238-AA2802FC738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123825</xdr:colOff>
      <xdr:row>3</xdr:row>
      <xdr:rowOff>47625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A21D0955-AC43-4CD5-8C15-8F4542D56420}"/>
            </a:ext>
          </a:extLst>
        </xdr:cNvPr>
        <xdr:cNvSpPr txBox="1">
          <a:spLocks noChangeArrowheads="1"/>
        </xdr:cNvSpPr>
      </xdr:nvSpPr>
      <xdr:spPr bwMode="auto">
        <a:xfrm>
          <a:off x="3305175" y="1714500"/>
          <a:ext cx="3524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4</xdr:row>
      <xdr:rowOff>200025</xdr:rowOff>
    </xdr:from>
    <xdr:to>
      <xdr:col>1</xdr:col>
      <xdr:colOff>66675</xdr:colOff>
      <xdr:row>5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78880797-E16D-457E-96B7-8EF93777B1BF}"/>
            </a:ext>
          </a:extLst>
        </xdr:cNvPr>
        <xdr:cNvSpPr txBox="1">
          <a:spLocks noChangeArrowheads="1"/>
        </xdr:cNvSpPr>
      </xdr:nvSpPr>
      <xdr:spPr bwMode="auto">
        <a:xfrm>
          <a:off x="3257550" y="2343150"/>
          <a:ext cx="3429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100010</xdr:colOff>
      <xdr:row>1</xdr:row>
      <xdr:rowOff>148497</xdr:rowOff>
    </xdr:from>
    <xdr:to>
      <xdr:col>1</xdr:col>
      <xdr:colOff>86591</xdr:colOff>
      <xdr:row>3</xdr:row>
      <xdr:rowOff>17313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C1A599B6-986D-4A31-8457-7379DAD7DE4E}"/>
            </a:ext>
          </a:extLst>
        </xdr:cNvPr>
        <xdr:cNvSpPr txBox="1">
          <a:spLocks noChangeArrowheads="1"/>
        </xdr:cNvSpPr>
      </xdr:nvSpPr>
      <xdr:spPr bwMode="auto">
        <a:xfrm>
          <a:off x="3328985" y="2634522"/>
          <a:ext cx="291381" cy="1831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95250</xdr:rowOff>
    </xdr:from>
    <xdr:to>
      <xdr:col>1</xdr:col>
      <xdr:colOff>9524</xdr:colOff>
      <xdr:row>4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5EA45C5-1CA5-4D9A-8224-837DD72EB961}"/>
            </a:ext>
          </a:extLst>
        </xdr:cNvPr>
        <xdr:cNvSpPr txBox="1">
          <a:spLocks noChangeArrowheads="1"/>
        </xdr:cNvSpPr>
      </xdr:nvSpPr>
      <xdr:spPr bwMode="auto">
        <a:xfrm>
          <a:off x="3219449" y="2895600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167949</xdr:colOff>
      <xdr:row>1</xdr:row>
      <xdr:rowOff>148407</xdr:rowOff>
    </xdr:from>
    <xdr:to>
      <xdr:col>1</xdr:col>
      <xdr:colOff>72839</xdr:colOff>
      <xdr:row>3</xdr:row>
      <xdr:rowOff>701</xdr:rowOff>
    </xdr:to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167949" y="355716"/>
          <a:ext cx="274684" cy="1380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21932</xdr:colOff>
      <xdr:row>3</xdr:row>
      <xdr:rowOff>28485</xdr:rowOff>
    </xdr:from>
    <xdr:to>
      <xdr:col>1</xdr:col>
      <xdr:colOff>0</xdr:colOff>
      <xdr:row>4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21932" y="521544"/>
          <a:ext cx="350931" cy="172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173360</xdr:colOff>
      <xdr:row>1</xdr:row>
      <xdr:rowOff>144842</xdr:rowOff>
    </xdr:from>
    <xdr:to>
      <xdr:col>1</xdr:col>
      <xdr:colOff>72839</xdr:colOff>
      <xdr:row>3</xdr:row>
      <xdr:rowOff>18561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198B1FAB-81E5-4C4F-BDF6-E61708A85A76}"/>
            </a:ext>
          </a:extLst>
        </xdr:cNvPr>
        <xdr:cNvSpPr txBox="1">
          <a:spLocks noChangeArrowheads="1"/>
        </xdr:cNvSpPr>
      </xdr:nvSpPr>
      <xdr:spPr bwMode="auto">
        <a:xfrm>
          <a:off x="3402335" y="1706942"/>
          <a:ext cx="270954" cy="1594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15386</xdr:colOff>
      <xdr:row>3</xdr:row>
      <xdr:rowOff>29005</xdr:rowOff>
    </xdr:from>
    <xdr:to>
      <xdr:col>1</xdr:col>
      <xdr:colOff>0</xdr:colOff>
      <xdr:row>4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8B16E8CF-3632-4CEC-B056-2FB5242A58C6}"/>
            </a:ext>
          </a:extLst>
        </xdr:cNvPr>
        <xdr:cNvSpPr txBox="1">
          <a:spLocks noChangeArrowheads="1"/>
        </xdr:cNvSpPr>
      </xdr:nvSpPr>
      <xdr:spPr bwMode="auto">
        <a:xfrm>
          <a:off x="3244361" y="1876855"/>
          <a:ext cx="356089" cy="1043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181122</xdr:colOff>
      <xdr:row>1</xdr:row>
      <xdr:rowOff>146113</xdr:rowOff>
    </xdr:from>
    <xdr:to>
      <xdr:col>1</xdr:col>
      <xdr:colOff>174043</xdr:colOff>
      <xdr:row>2</xdr:row>
      <xdr:rowOff>168088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E58F13A3-17AA-4F50-BEF1-18A36A68B297}"/>
            </a:ext>
          </a:extLst>
        </xdr:cNvPr>
        <xdr:cNvSpPr txBox="1">
          <a:spLocks noChangeArrowheads="1"/>
        </xdr:cNvSpPr>
      </xdr:nvSpPr>
      <xdr:spPr bwMode="auto">
        <a:xfrm>
          <a:off x="6677172" y="3632263"/>
          <a:ext cx="364396" cy="17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145403</xdr:rowOff>
    </xdr:from>
    <xdr:to>
      <xdr:col>1</xdr:col>
      <xdr:colOff>134123</xdr:colOff>
      <xdr:row>3</xdr:row>
      <xdr:rowOff>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F55ADBD9-FB36-4B8F-B909-E9208837E017}"/>
            </a:ext>
          </a:extLst>
        </xdr:cNvPr>
        <xdr:cNvSpPr txBox="1">
          <a:spLocks noChangeArrowheads="1"/>
        </xdr:cNvSpPr>
      </xdr:nvSpPr>
      <xdr:spPr bwMode="auto">
        <a:xfrm>
          <a:off x="6482414" y="3783953"/>
          <a:ext cx="519234" cy="12129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209544</xdr:colOff>
      <xdr:row>1</xdr:row>
      <xdr:rowOff>152398</xdr:rowOff>
    </xdr:from>
    <xdr:to>
      <xdr:col>1</xdr:col>
      <xdr:colOff>85719</xdr:colOff>
      <xdr:row>2</xdr:row>
      <xdr:rowOff>142873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209544" y="361948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4761</xdr:colOff>
      <xdr:row>3</xdr:row>
      <xdr:rowOff>9525</xdr:rowOff>
    </xdr:from>
    <xdr:to>
      <xdr:col>0</xdr:col>
      <xdr:colOff>357186</xdr:colOff>
      <xdr:row>4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4761" y="523875"/>
          <a:ext cx="352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204786</xdr:rowOff>
    </xdr:from>
    <xdr:to>
      <xdr:col>1</xdr:col>
      <xdr:colOff>66674</xdr:colOff>
      <xdr:row>2</xdr:row>
      <xdr:rowOff>23811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200024" y="204786"/>
          <a:ext cx="304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304800</xdr:colOff>
      <xdr:row>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9525" y="3524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200019</xdr:colOff>
      <xdr:row>1</xdr:row>
      <xdr:rowOff>147637</xdr:rowOff>
    </xdr:from>
    <xdr:to>
      <xdr:col>1</xdr:col>
      <xdr:colOff>295269</xdr:colOff>
      <xdr:row>2</xdr:row>
      <xdr:rowOff>214312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200019" y="357187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209549</xdr:rowOff>
    </xdr:from>
    <xdr:to>
      <xdr:col>0</xdr:col>
      <xdr:colOff>266700</xdr:colOff>
      <xdr:row>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0" y="571499"/>
          <a:ext cx="266700" cy="4333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200032" y="1643065"/>
          <a:ext cx="561975" cy="3095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209550</xdr:rowOff>
    </xdr:from>
    <xdr:to>
      <xdr:col>0</xdr:col>
      <xdr:colOff>266700</xdr:colOff>
      <xdr:row>10</xdr:row>
      <xdr:rowOff>0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009775"/>
          <a:ext cx="266700" cy="2905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200032" y="1627825"/>
          <a:ext cx="516255" cy="3076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353662</xdr:colOff>
      <xdr:row>1</xdr:row>
      <xdr:rowOff>147635</xdr:rowOff>
    </xdr:from>
    <xdr:to>
      <xdr:col>1</xdr:col>
      <xdr:colOff>125062</xdr:colOff>
      <xdr:row>2</xdr:row>
      <xdr:rowOff>166685</xdr:rowOff>
    </xdr:to>
    <xdr:sp macro="" textlink="">
      <xdr:nvSpPr>
        <xdr:cNvPr id="20" name="Text Box 1047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3662" y="358188"/>
          <a:ext cx="352926" cy="1694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353662</xdr:colOff>
      <xdr:row>11</xdr:row>
      <xdr:rowOff>6765</xdr:rowOff>
    </xdr:from>
    <xdr:to>
      <xdr:col>1</xdr:col>
      <xdr:colOff>101264</xdr:colOff>
      <xdr:row>11</xdr:row>
      <xdr:rowOff>166685</xdr:rowOff>
    </xdr:to>
    <xdr:sp macro="" textlink="">
      <xdr:nvSpPr>
        <xdr:cNvPr id="21" name="Text Box 1048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3662" y="2032081"/>
          <a:ext cx="329128" cy="1599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15875</xdr:colOff>
      <xdr:row>2</xdr:row>
      <xdr:rowOff>133350</xdr:rowOff>
    </xdr:from>
    <xdr:to>
      <xdr:col>0</xdr:col>
      <xdr:colOff>339725</xdr:colOff>
      <xdr:row>3</xdr:row>
      <xdr:rowOff>76200</xdr:rowOff>
    </xdr:to>
    <xdr:sp macro="" textlink="">
      <xdr:nvSpPr>
        <xdr:cNvPr id="22" name="Text Box 1049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5875" y="49530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15875</xdr:colOff>
      <xdr:row>11</xdr:row>
      <xdr:rowOff>133350</xdr:rowOff>
    </xdr:from>
    <xdr:to>
      <xdr:col>0</xdr:col>
      <xdr:colOff>339725</xdr:colOff>
      <xdr:row>12</xdr:row>
      <xdr:rowOff>76200</xdr:rowOff>
    </xdr:to>
    <xdr:sp macro="" textlink="">
      <xdr:nvSpPr>
        <xdr:cNvPr id="23" name="Text Box 105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5875" y="233045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261941</xdr:colOff>
      <xdr:row>1</xdr:row>
      <xdr:rowOff>128587</xdr:rowOff>
    </xdr:from>
    <xdr:to>
      <xdr:col>1</xdr:col>
      <xdr:colOff>233366</xdr:colOff>
      <xdr:row>3</xdr:row>
      <xdr:rowOff>0</xdr:rowOff>
    </xdr:to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261941" y="338137"/>
          <a:ext cx="419100" cy="23336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57145</xdr:rowOff>
    </xdr:from>
    <xdr:to>
      <xdr:col>0</xdr:col>
      <xdr:colOff>419100</xdr:colOff>
      <xdr:row>3</xdr:row>
      <xdr:rowOff>0</xdr:rowOff>
    </xdr:to>
    <xdr:sp macro="" textlink="">
      <xdr:nvSpPr>
        <xdr:cNvPr id="3" name="Text Box 2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09570"/>
          <a:ext cx="419100" cy="2047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133349</xdr:rowOff>
    </xdr:from>
    <xdr:to>
      <xdr:col>1</xdr:col>
      <xdr:colOff>228599</xdr:colOff>
      <xdr:row>2</xdr:row>
      <xdr:rowOff>200024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A90A8B2D-D979-44A4-8460-7774BE65A9B2}"/>
            </a:ext>
          </a:extLst>
        </xdr:cNvPr>
        <xdr:cNvSpPr txBox="1">
          <a:spLocks noChangeArrowheads="1"/>
        </xdr:cNvSpPr>
      </xdr:nvSpPr>
      <xdr:spPr bwMode="auto">
        <a:xfrm>
          <a:off x="3409949" y="2190749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247655</xdr:rowOff>
    </xdr:from>
    <xdr:to>
      <xdr:col>1</xdr:col>
      <xdr:colOff>66675</xdr:colOff>
      <xdr:row>3</xdr:row>
      <xdr:rowOff>0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4D2CC4E7-E7CC-4721-B1CF-D894618DD83D}"/>
            </a:ext>
          </a:extLst>
        </xdr:cNvPr>
        <xdr:cNvSpPr txBox="1">
          <a:spLocks noChangeArrowheads="1"/>
        </xdr:cNvSpPr>
      </xdr:nvSpPr>
      <xdr:spPr bwMode="auto">
        <a:xfrm>
          <a:off x="3248025" y="2447930"/>
          <a:ext cx="419100" cy="1238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175021</xdr:colOff>
      <xdr:row>2</xdr:row>
      <xdr:rowOff>14288</xdr:rowOff>
    </xdr:from>
    <xdr:to>
      <xdr:col>1</xdr:col>
      <xdr:colOff>222646</xdr:colOff>
      <xdr:row>3</xdr:row>
      <xdr:rowOff>61913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75021" y="377429"/>
          <a:ext cx="416719" cy="2083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7144</xdr:colOff>
      <xdr:row>3</xdr:row>
      <xdr:rowOff>64294</xdr:rowOff>
    </xdr:from>
    <xdr:to>
      <xdr:col>1</xdr:col>
      <xdr:colOff>7144</xdr:colOff>
      <xdr:row>3</xdr:row>
      <xdr:rowOff>196453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44" y="588169"/>
          <a:ext cx="369094" cy="1321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1</xdr:row>
      <xdr:rowOff>104775</xdr:rowOff>
    </xdr:from>
    <xdr:to>
      <xdr:col>15</xdr:col>
      <xdr:colOff>19051</xdr:colOff>
      <xdr:row>11</xdr:row>
      <xdr:rowOff>47626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86561</xdr:colOff>
      <xdr:row>4</xdr:row>
      <xdr:rowOff>191040</xdr:rowOff>
    </xdr:from>
    <xdr:to>
      <xdr:col>13</xdr:col>
      <xdr:colOff>62023</xdr:colOff>
      <xdr:row>5</xdr:row>
      <xdr:rowOff>12123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2431176" y="1067340"/>
          <a:ext cx="432662" cy="172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浮遊粒子状</a:t>
          </a:r>
          <a:endParaRPr kumimoji="1" lang="en-US" altLang="ja-JP" sz="41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物質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(mg/m</a:t>
          </a:r>
          <a:r>
            <a:rPr kumimoji="1" lang="en-US" altLang="ja-JP" sz="410" baseline="30000">
              <a:latin typeface="ＭＳ ゴシック" pitchFamily="49" charset="-128"/>
              <a:ea typeface="ＭＳ ゴシック" pitchFamily="49" charset="-128"/>
            </a:rPr>
            <a:t>3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41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166185</xdr:colOff>
      <xdr:row>2</xdr:row>
      <xdr:rowOff>113365</xdr:rowOff>
    </xdr:from>
    <xdr:to>
      <xdr:col>10</xdr:col>
      <xdr:colOff>213414</xdr:colOff>
      <xdr:row>3</xdr:row>
      <xdr:rowOff>256</xdr:rowOff>
    </xdr:to>
    <xdr:sp macro="" textlink="">
      <xdr:nvSpPr>
        <xdr:cNvPr id="10" name="ひし形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2279952" y="472183"/>
          <a:ext cx="47229" cy="49991"/>
        </a:xfrm>
        <a:prstGeom prst="diamond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</xdr:col>
      <xdr:colOff>1919287</xdr:colOff>
      <xdr:row>25</xdr:row>
      <xdr:rowOff>42863</xdr:rowOff>
    </xdr:to>
    <xdr:graphicFrame macro="">
      <xdr:nvGraphicFramePr>
        <xdr:cNvPr id="7" name="Chart 102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89830</xdr:colOff>
      <xdr:row>15</xdr:row>
      <xdr:rowOff>100341</xdr:rowOff>
    </xdr:from>
    <xdr:to>
      <xdr:col>1</xdr:col>
      <xdr:colOff>815044</xdr:colOff>
      <xdr:row>19</xdr:row>
      <xdr:rowOff>23581</xdr:rowOff>
    </xdr:to>
    <xdr:sp macro="" textlink="">
      <xdr:nvSpPr>
        <xdr:cNvPr id="8" name="Text Box 102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>
          <a:spLocks noChangeArrowheads="1"/>
        </xdr:cNvSpPr>
      </xdr:nvSpPr>
      <xdr:spPr bwMode="auto">
        <a:xfrm>
          <a:off x="1094718" y="3443616"/>
          <a:ext cx="725214" cy="5709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墓地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使用者数</a:t>
          </a:r>
        </a:p>
        <a:p>
          <a:pPr algn="ctr" rtl="0"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6,058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</xdr:row>
      <xdr:rowOff>0</xdr:rowOff>
    </xdr:from>
    <xdr:to>
      <xdr:col>1</xdr:col>
      <xdr:colOff>152400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A62C48C5-32AD-4FCF-942E-9E0C5CA61BF2}"/>
            </a:ext>
          </a:extLst>
        </xdr:cNvPr>
        <xdr:cNvSpPr txBox="1">
          <a:spLocks noChangeArrowheads="1"/>
        </xdr:cNvSpPr>
      </xdr:nvSpPr>
      <xdr:spPr bwMode="auto">
        <a:xfrm>
          <a:off x="3829050" y="2362200"/>
          <a:ext cx="3619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47624</xdr:rowOff>
    </xdr:from>
    <xdr:to>
      <xdr:col>0</xdr:col>
      <xdr:colOff>323850</xdr:colOff>
      <xdr:row>3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ABC39A53-9305-4E28-BFF0-0A604C122917}"/>
            </a:ext>
          </a:extLst>
        </xdr:cNvPr>
        <xdr:cNvSpPr txBox="1">
          <a:spLocks noChangeArrowheads="1"/>
        </xdr:cNvSpPr>
      </xdr:nvSpPr>
      <xdr:spPr bwMode="auto">
        <a:xfrm>
          <a:off x="3276600" y="2409824"/>
          <a:ext cx="314325" cy="1238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1</xdr:col>
      <xdr:colOff>0</xdr:colOff>
      <xdr:row>5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57225"/>
          <a:ext cx="2762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127527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27527" y="393700"/>
          <a:ext cx="48101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51831</xdr:colOff>
      <xdr:row>2</xdr:row>
      <xdr:rowOff>147154</xdr:rowOff>
    </xdr:from>
    <xdr:to>
      <xdr:col>0</xdr:col>
      <xdr:colOff>404256</xdr:colOff>
      <xdr:row>3</xdr:row>
      <xdr:rowOff>115957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51831" y="503306"/>
          <a:ext cx="352425" cy="1344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490904</xdr:colOff>
      <xdr:row>2</xdr:row>
      <xdr:rowOff>9525</xdr:rowOff>
    </xdr:from>
    <xdr:to>
      <xdr:col>3</xdr:col>
      <xdr:colOff>157285</xdr:colOff>
      <xdr:row>3</xdr:row>
      <xdr:rowOff>66675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062404" y="375871"/>
          <a:ext cx="1102458" cy="2183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133337</xdr:colOff>
      <xdr:row>2</xdr:row>
      <xdr:rowOff>14287</xdr:rowOff>
    </xdr:from>
    <xdr:to>
      <xdr:col>0</xdr:col>
      <xdr:colOff>361937</xdr:colOff>
      <xdr:row>3</xdr:row>
      <xdr:rowOff>42862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33337" y="223837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9524</xdr:rowOff>
    </xdr:from>
    <xdr:to>
      <xdr:col>0</xdr:col>
      <xdr:colOff>304800</xdr:colOff>
      <xdr:row>4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9525" y="476249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133337</xdr:colOff>
      <xdr:row>10</xdr:row>
      <xdr:rowOff>4760</xdr:rowOff>
    </xdr:from>
    <xdr:to>
      <xdr:col>0</xdr:col>
      <xdr:colOff>361937</xdr:colOff>
      <xdr:row>11</xdr:row>
      <xdr:rowOff>33335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33337" y="2300285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11</xdr:row>
      <xdr:rowOff>9524</xdr:rowOff>
    </xdr:from>
    <xdr:to>
      <xdr:col>0</xdr:col>
      <xdr:colOff>304800</xdr:colOff>
      <xdr:row>12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525" y="2562224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148958" y="360359"/>
          <a:ext cx="237067" cy="2481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132293</xdr:rowOff>
    </xdr:from>
    <xdr:to>
      <xdr:col>0</xdr:col>
      <xdr:colOff>323850</xdr:colOff>
      <xdr:row>3</xdr:row>
      <xdr:rowOff>0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0" y="494243"/>
          <a:ext cx="323850" cy="2021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14286</xdr:rowOff>
    </xdr:from>
    <xdr:to>
      <xdr:col>0</xdr:col>
      <xdr:colOff>300037</xdr:colOff>
      <xdr:row>4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4762" y="385761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138110</xdr:colOff>
      <xdr:row>9</xdr:row>
      <xdr:rowOff>161924</xdr:rowOff>
    </xdr:from>
    <xdr:to>
      <xdr:col>1</xdr:col>
      <xdr:colOff>4760</xdr:colOff>
      <xdr:row>11</xdr:row>
      <xdr:rowOff>28574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138110" y="1514474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</xdr:colOff>
      <xdr:row>11</xdr:row>
      <xdr:rowOff>9523</xdr:rowOff>
    </xdr:from>
    <xdr:to>
      <xdr:col>0</xdr:col>
      <xdr:colOff>300037</xdr:colOff>
      <xdr:row>12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4762" y="1685923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148958" y="358242"/>
          <a:ext cx="238125" cy="24712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96115</xdr:rowOff>
    </xdr:from>
    <xdr:to>
      <xdr:col>1</xdr:col>
      <xdr:colOff>66675</xdr:colOff>
      <xdr:row>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615660"/>
          <a:ext cx="382732" cy="1982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104775</xdr:colOff>
      <xdr:row>7</xdr:row>
      <xdr:rowOff>95249</xdr:rowOff>
    </xdr:from>
    <xdr:to>
      <xdr:col>1</xdr:col>
      <xdr:colOff>190500</xdr:colOff>
      <xdr:row>9</xdr:row>
      <xdr:rowOff>85724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104775" y="1238249"/>
          <a:ext cx="400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100444</xdr:rowOff>
    </xdr:from>
    <xdr:to>
      <xdr:col>1</xdr:col>
      <xdr:colOff>76200</xdr:colOff>
      <xdr:row>10</xdr:row>
      <xdr:rowOff>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9525" y="1546512"/>
          <a:ext cx="382732" cy="2112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105661</xdr:colOff>
      <xdr:row>1</xdr:row>
      <xdr:rowOff>148692</xdr:rowOff>
    </xdr:from>
    <xdr:to>
      <xdr:col>1</xdr:col>
      <xdr:colOff>142873</xdr:colOff>
      <xdr:row>3</xdr:row>
      <xdr:rowOff>38967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105661" y="356510"/>
          <a:ext cx="353269" cy="2020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hokenesei.xlsx" TargetMode="External"/><Relationship Id="rId13" Type="http://schemas.openxmlformats.org/officeDocument/2006/relationships/hyperlink" Target="r5hokenesei.xlsx" TargetMode="External"/><Relationship Id="rId18" Type="http://schemas.openxmlformats.org/officeDocument/2006/relationships/hyperlink" Target="r5hokenesei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r5hokenesei.xlsx" TargetMode="External"/><Relationship Id="rId21" Type="http://schemas.openxmlformats.org/officeDocument/2006/relationships/hyperlink" Target="r5hokenesei.xlsx" TargetMode="External"/><Relationship Id="rId7" Type="http://schemas.openxmlformats.org/officeDocument/2006/relationships/hyperlink" Target="r5hokenesei.xlsx" TargetMode="External"/><Relationship Id="rId12" Type="http://schemas.openxmlformats.org/officeDocument/2006/relationships/hyperlink" Target="r5hokenesei.xlsx" TargetMode="External"/><Relationship Id="rId17" Type="http://schemas.openxmlformats.org/officeDocument/2006/relationships/hyperlink" Target="r5hokenesei.xlsx" TargetMode="External"/><Relationship Id="rId25" Type="http://schemas.openxmlformats.org/officeDocument/2006/relationships/hyperlink" Target="r5hokenesei.xlsx" TargetMode="External"/><Relationship Id="rId2" Type="http://schemas.openxmlformats.org/officeDocument/2006/relationships/hyperlink" Target="r5hokenesei.xlsx" TargetMode="External"/><Relationship Id="rId16" Type="http://schemas.openxmlformats.org/officeDocument/2006/relationships/hyperlink" Target="r5hokenesei.xlsx" TargetMode="External"/><Relationship Id="rId20" Type="http://schemas.openxmlformats.org/officeDocument/2006/relationships/hyperlink" Target="r5hokenesei.xlsx" TargetMode="External"/><Relationship Id="rId1" Type="http://schemas.openxmlformats.org/officeDocument/2006/relationships/hyperlink" Target="r5hokenesei.xlsx" TargetMode="External"/><Relationship Id="rId6" Type="http://schemas.openxmlformats.org/officeDocument/2006/relationships/hyperlink" Target="r5hokenesei.xlsx" TargetMode="External"/><Relationship Id="rId11" Type="http://schemas.openxmlformats.org/officeDocument/2006/relationships/hyperlink" Target="r5hokenesei.xlsx" TargetMode="External"/><Relationship Id="rId24" Type="http://schemas.openxmlformats.org/officeDocument/2006/relationships/hyperlink" Target="r5hokenesei.xlsx" TargetMode="External"/><Relationship Id="rId5" Type="http://schemas.openxmlformats.org/officeDocument/2006/relationships/hyperlink" Target="r5hokenesei.xlsx" TargetMode="External"/><Relationship Id="rId15" Type="http://schemas.openxmlformats.org/officeDocument/2006/relationships/hyperlink" Target="r5hokenesei.xlsx" TargetMode="External"/><Relationship Id="rId23" Type="http://schemas.openxmlformats.org/officeDocument/2006/relationships/hyperlink" Target="r5hokenesei.xlsx" TargetMode="External"/><Relationship Id="rId10" Type="http://schemas.openxmlformats.org/officeDocument/2006/relationships/hyperlink" Target="r5hokenesei.xlsx" TargetMode="External"/><Relationship Id="rId19" Type="http://schemas.openxmlformats.org/officeDocument/2006/relationships/hyperlink" Target="r5hokenesei.xlsx" TargetMode="External"/><Relationship Id="rId4" Type="http://schemas.openxmlformats.org/officeDocument/2006/relationships/hyperlink" Target="r5hokenesei.xlsx" TargetMode="External"/><Relationship Id="rId9" Type="http://schemas.openxmlformats.org/officeDocument/2006/relationships/hyperlink" Target="r5hokenesei.xlsx" TargetMode="External"/><Relationship Id="rId14" Type="http://schemas.openxmlformats.org/officeDocument/2006/relationships/hyperlink" Target="r5hokenesei.xlsx" TargetMode="External"/><Relationship Id="rId22" Type="http://schemas.openxmlformats.org/officeDocument/2006/relationships/hyperlink" Target="r5hokenesei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0"/>
  <sheetViews>
    <sheetView tabSelected="1" view="pageBreakPreview" zoomScale="130" zoomScaleNormal="100" zoomScaleSheetLayoutView="130" workbookViewId="0">
      <selection activeCell="B31" sqref="B31"/>
    </sheetView>
  </sheetViews>
  <sheetFormatPr defaultColWidth="50.109375" defaultRowHeight="13.2" x14ac:dyDescent="0.2"/>
  <cols>
    <col min="1" max="1" width="50.109375" style="342"/>
    <col min="2" max="16384" width="50.109375" style="332"/>
  </cols>
  <sheetData>
    <row r="1" spans="1:1" s="338" customFormat="1" ht="15" customHeight="1" x14ac:dyDescent="0.2">
      <c r="A1" s="339" t="s">
        <v>297</v>
      </c>
    </row>
    <row r="2" spans="1:1" s="338" customFormat="1" ht="15" customHeight="1" x14ac:dyDescent="0.2">
      <c r="A2" s="346" t="s">
        <v>355</v>
      </c>
    </row>
    <row r="3" spans="1:1" s="338" customFormat="1" ht="15" customHeight="1" x14ac:dyDescent="0.2">
      <c r="A3" s="346" t="s">
        <v>356</v>
      </c>
    </row>
    <row r="4" spans="1:1" s="338" customFormat="1" ht="15" customHeight="1" x14ac:dyDescent="0.2">
      <c r="A4" s="346" t="s">
        <v>357</v>
      </c>
    </row>
    <row r="5" spans="1:1" s="338" customFormat="1" ht="15" customHeight="1" x14ac:dyDescent="0.2">
      <c r="A5" s="346" t="s">
        <v>358</v>
      </c>
    </row>
    <row r="6" spans="1:1" s="338" customFormat="1" ht="15" customHeight="1" x14ac:dyDescent="0.2">
      <c r="A6" s="346" t="s">
        <v>359</v>
      </c>
    </row>
    <row r="7" spans="1:1" s="338" customFormat="1" ht="15" customHeight="1" x14ac:dyDescent="0.2">
      <c r="A7" s="346" t="s">
        <v>360</v>
      </c>
    </row>
    <row r="8" spans="1:1" s="338" customFormat="1" ht="15" customHeight="1" x14ac:dyDescent="0.2">
      <c r="A8" s="346" t="s">
        <v>361</v>
      </c>
    </row>
    <row r="9" spans="1:1" s="338" customFormat="1" ht="15" customHeight="1" x14ac:dyDescent="0.2">
      <c r="A9" s="346" t="s">
        <v>362</v>
      </c>
    </row>
    <row r="10" spans="1:1" s="338" customFormat="1" ht="15" customHeight="1" x14ac:dyDescent="0.2">
      <c r="A10" s="346" t="s">
        <v>363</v>
      </c>
    </row>
    <row r="11" spans="1:1" s="338" customFormat="1" ht="15" customHeight="1" x14ac:dyDescent="0.2">
      <c r="A11" s="346" t="s">
        <v>364</v>
      </c>
    </row>
    <row r="12" spans="1:1" s="338" customFormat="1" ht="15" customHeight="1" x14ac:dyDescent="0.2">
      <c r="A12" s="346" t="s">
        <v>365</v>
      </c>
    </row>
    <row r="13" spans="1:1" s="338" customFormat="1" ht="15" customHeight="1" x14ac:dyDescent="0.2">
      <c r="A13" s="346" t="s">
        <v>366</v>
      </c>
    </row>
    <row r="14" spans="1:1" s="338" customFormat="1" ht="15" customHeight="1" x14ac:dyDescent="0.2">
      <c r="A14" s="346" t="s">
        <v>367</v>
      </c>
    </row>
    <row r="15" spans="1:1" s="338" customFormat="1" ht="15" customHeight="1" x14ac:dyDescent="0.2">
      <c r="A15" s="346" t="s">
        <v>368</v>
      </c>
    </row>
    <row r="16" spans="1:1" s="338" customFormat="1" ht="15" customHeight="1" x14ac:dyDescent="0.2">
      <c r="A16" s="346" t="s">
        <v>369</v>
      </c>
    </row>
    <row r="17" spans="1:1" s="338" customFormat="1" ht="15" customHeight="1" x14ac:dyDescent="0.2">
      <c r="A17" s="346" t="s">
        <v>370</v>
      </c>
    </row>
    <row r="18" spans="1:1" s="338" customFormat="1" ht="15" customHeight="1" x14ac:dyDescent="0.2">
      <c r="A18" s="346" t="s">
        <v>371</v>
      </c>
    </row>
    <row r="19" spans="1:1" s="338" customFormat="1" ht="15" customHeight="1" x14ac:dyDescent="0.2">
      <c r="A19" s="346" t="s">
        <v>372</v>
      </c>
    </row>
    <row r="20" spans="1:1" s="338" customFormat="1" ht="15" customHeight="1" x14ac:dyDescent="0.2">
      <c r="A20" s="346" t="s">
        <v>373</v>
      </c>
    </row>
    <row r="21" spans="1:1" s="338" customFormat="1" ht="15" customHeight="1" x14ac:dyDescent="0.2">
      <c r="A21" s="346" t="s">
        <v>374</v>
      </c>
    </row>
    <row r="22" spans="1:1" s="338" customFormat="1" ht="15" customHeight="1" x14ac:dyDescent="0.2">
      <c r="A22" s="346" t="s">
        <v>375</v>
      </c>
    </row>
    <row r="23" spans="1:1" s="338" customFormat="1" ht="15" customHeight="1" x14ac:dyDescent="0.2">
      <c r="A23" s="346" t="s">
        <v>376</v>
      </c>
    </row>
    <row r="24" spans="1:1" s="338" customFormat="1" ht="15" customHeight="1" x14ac:dyDescent="0.2">
      <c r="A24" s="346" t="s">
        <v>377</v>
      </c>
    </row>
    <row r="25" spans="1:1" s="338" customFormat="1" ht="15" customHeight="1" x14ac:dyDescent="0.2">
      <c r="A25" s="346" t="s">
        <v>378</v>
      </c>
    </row>
    <row r="26" spans="1:1" s="338" customFormat="1" ht="15" customHeight="1" x14ac:dyDescent="0.2">
      <c r="A26" s="346" t="s">
        <v>305</v>
      </c>
    </row>
    <row r="27" spans="1:1" s="338" customFormat="1" ht="18.75" customHeight="1" x14ac:dyDescent="0.2">
      <c r="A27" s="340"/>
    </row>
    <row r="28" spans="1:1" s="338" customFormat="1" ht="18.75" customHeight="1" x14ac:dyDescent="0.2">
      <c r="A28" s="340"/>
    </row>
    <row r="29" spans="1:1" x14ac:dyDescent="0.2">
      <c r="A29" s="341"/>
    </row>
    <row r="30" spans="1:1" x14ac:dyDescent="0.2">
      <c r="A30" s="341"/>
    </row>
  </sheetData>
  <phoneticPr fontId="2"/>
  <hyperlinks>
    <hyperlink ref="A2" r:id="rId1" location="保健センターの概要!A1"/>
    <hyperlink ref="A3" r:id="rId2" location="医療施設!A1"/>
    <hyperlink ref="A4" r:id="rId3" location="医療関係従事者!A1"/>
    <hyperlink ref="A5" r:id="rId4" location="献血!A1"/>
    <hyperlink ref="A6" r:id="rId5" location="乳幼児健診・相談!A1"/>
    <hyperlink ref="A7" r:id="rId6" location="予防接種!A1"/>
    <hyperlink ref="A8" r:id="rId7" location="がん検診!A1"/>
    <hyperlink ref="A9" r:id="rId8" location="'住民健康検診（結核予防・40歳以上）'!A1"/>
    <hyperlink ref="A10" r:id="rId9" location="'成人健康検査（19～39歳）'!A1"/>
    <hyperlink ref="A11" r:id="rId10" location="歯科健診!A1"/>
    <hyperlink ref="A12" r:id="rId11" location="歯周疾患検診!A1"/>
    <hyperlink ref="A13" r:id="rId12" location="'特定健康診査（40～74歳）（東浦町国民健康保険加入者）'!A1"/>
    <hyperlink ref="A14" r:id="rId13" location="'特定保健指導（40～74歳）（東浦町国民健康保険加入者）'!A1"/>
    <hyperlink ref="A15" r:id="rId14" location="'後期高齢者医療健康診査（後期高齢者医療保険加入者）'!A1"/>
    <hyperlink ref="A16" r:id="rId15" location="浄化槽!A1"/>
    <hyperlink ref="A17" r:id="rId16" location="ごみ・し尿処理!A1"/>
    <hyperlink ref="A18" r:id="rId17" location="資源ごみ回収量!A1"/>
    <hyperlink ref="A19" r:id="rId18" location="地区別資源ごみ回収量!A1"/>
    <hyperlink ref="A20" r:id="rId19" location="東部知多クリーンセンターの概要!A1"/>
    <hyperlink ref="A21" r:id="rId20" location="犬の登録数!A1"/>
    <hyperlink ref="A22" r:id="rId21" location="環境監視員の活動!A1"/>
    <hyperlink ref="A23" r:id="rId22" location="'大気観測（月平均）'!A1"/>
    <hyperlink ref="A24" r:id="rId23" location="知北霊園の概要!A1"/>
    <hyperlink ref="A25" r:id="rId24" location="知北斎場の概要!A1"/>
    <hyperlink ref="A26" r:id="rId25" location="火葬の件数!A1"/>
  </hyperlinks>
  <pageMargins left="0.31496062992125984" right="0.31496062992125984" top="0.39370078740157483" bottom="0.39370078740157483" header="0.31496062992125984" footer="0.31496062992125984"/>
  <pageSetup paperSize="153" scale="96" orientation="portrait" horizontalDpi="1200" verticalDpi="120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8" tint="0.79998168889431442"/>
  </sheetPr>
  <dimension ref="A1:P2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57" customFormat="1" ht="17.100000000000001" customHeight="1" x14ac:dyDescent="0.2">
      <c r="A1" s="158" t="s">
        <v>233</v>
      </c>
      <c r="B1" s="170"/>
      <c r="C1" s="170"/>
      <c r="D1" s="170"/>
      <c r="E1" s="170"/>
      <c r="F1" s="170"/>
      <c r="G1" s="170"/>
      <c r="H1" s="58"/>
      <c r="I1" s="58"/>
      <c r="J1" s="58"/>
    </row>
    <row r="2" spans="1:16" ht="12" customHeight="1" x14ac:dyDescent="0.2">
      <c r="A2" s="133"/>
      <c r="B2" s="133"/>
      <c r="C2" s="133"/>
      <c r="D2" s="132"/>
      <c r="E2" s="133"/>
      <c r="F2" s="234"/>
      <c r="G2" s="236" t="s">
        <v>201</v>
      </c>
      <c r="H2" s="112"/>
      <c r="I2" s="112"/>
      <c r="K2" s="436"/>
      <c r="L2" s="436"/>
      <c r="M2" s="436"/>
      <c r="N2" s="36"/>
      <c r="P2" s="111"/>
    </row>
    <row r="3" spans="1:16" ht="12.75" customHeight="1" x14ac:dyDescent="0.2">
      <c r="A3" s="442"/>
      <c r="B3" s="468" t="s">
        <v>74</v>
      </c>
      <c r="C3" s="470" t="s">
        <v>54</v>
      </c>
      <c r="D3" s="406" t="s">
        <v>73</v>
      </c>
      <c r="E3" s="467"/>
      <c r="F3" s="406" t="s">
        <v>70</v>
      </c>
      <c r="G3" s="446"/>
      <c r="H3" s="45"/>
      <c r="I3" s="45"/>
      <c r="J3" s="45"/>
    </row>
    <row r="4" spans="1:16" ht="13.5" customHeight="1" x14ac:dyDescent="0.2">
      <c r="A4" s="443"/>
      <c r="B4" s="469"/>
      <c r="C4" s="471"/>
      <c r="D4" s="171" t="s">
        <v>39</v>
      </c>
      <c r="E4" s="171" t="s">
        <v>68</v>
      </c>
      <c r="F4" s="171" t="s">
        <v>39</v>
      </c>
      <c r="G4" s="171" t="s">
        <v>68</v>
      </c>
      <c r="H4" s="45"/>
      <c r="I4" s="45"/>
      <c r="J4" s="45"/>
    </row>
    <row r="5" spans="1:16" ht="15" customHeight="1" x14ac:dyDescent="0.2">
      <c r="A5" s="172" t="s">
        <v>300</v>
      </c>
      <c r="B5" s="173">
        <v>1</v>
      </c>
      <c r="C5" s="129">
        <v>11886</v>
      </c>
      <c r="D5" s="129">
        <v>376</v>
      </c>
      <c r="E5" s="174">
        <v>3.2</v>
      </c>
      <c r="F5" s="129">
        <v>126</v>
      </c>
      <c r="G5" s="174">
        <v>33.5</v>
      </c>
      <c r="H5" s="45"/>
      <c r="I5" s="45"/>
      <c r="J5" s="45"/>
    </row>
    <row r="6" spans="1:16" ht="15" customHeight="1" x14ac:dyDescent="0.2">
      <c r="A6" s="172" t="s">
        <v>254</v>
      </c>
      <c r="B6" s="173">
        <v>1</v>
      </c>
      <c r="C6" s="129">
        <v>11748</v>
      </c>
      <c r="D6" s="129">
        <v>384</v>
      </c>
      <c r="E6" s="174">
        <v>3.3</v>
      </c>
      <c r="F6" s="129">
        <v>122</v>
      </c>
      <c r="G6" s="174">
        <v>31.8</v>
      </c>
      <c r="H6" s="45"/>
      <c r="I6" s="45"/>
      <c r="J6" s="45"/>
    </row>
    <row r="7" spans="1:16" ht="15" customHeight="1" x14ac:dyDescent="0.2">
      <c r="A7" s="172">
        <v>2</v>
      </c>
      <c r="B7" s="298">
        <v>1</v>
      </c>
      <c r="C7" s="289">
        <v>11994</v>
      </c>
      <c r="D7" s="289">
        <v>297</v>
      </c>
      <c r="E7" s="299">
        <v>2.5</v>
      </c>
      <c r="F7" s="289">
        <v>119</v>
      </c>
      <c r="G7" s="299">
        <v>40.1</v>
      </c>
      <c r="H7" s="45"/>
      <c r="I7" s="45"/>
      <c r="J7" s="45"/>
    </row>
    <row r="8" spans="1:16" ht="15" customHeight="1" x14ac:dyDescent="0.2">
      <c r="A8" s="172">
        <v>3</v>
      </c>
      <c r="B8" s="298">
        <v>1</v>
      </c>
      <c r="C8" s="289">
        <v>11784</v>
      </c>
      <c r="D8" s="289">
        <v>254</v>
      </c>
      <c r="E8" s="299">
        <v>2.2000000000000002</v>
      </c>
      <c r="F8" s="289">
        <v>64</v>
      </c>
      <c r="G8" s="299">
        <v>25.2</v>
      </c>
      <c r="H8" s="45"/>
      <c r="I8" s="45"/>
      <c r="J8" s="45"/>
    </row>
    <row r="9" spans="1:16" ht="15" customHeight="1" x14ac:dyDescent="0.2">
      <c r="A9" s="175">
        <v>4</v>
      </c>
      <c r="B9" s="352">
        <v>1</v>
      </c>
      <c r="C9" s="266">
        <v>11717</v>
      </c>
      <c r="D9" s="266">
        <v>202</v>
      </c>
      <c r="E9" s="353">
        <v>1.7</v>
      </c>
      <c r="F9" s="266">
        <v>54</v>
      </c>
      <c r="G9" s="353">
        <v>26.7</v>
      </c>
      <c r="H9" s="45"/>
      <c r="I9" s="45"/>
      <c r="J9" s="45"/>
    </row>
    <row r="10" spans="1:16" ht="7.5" customHeight="1" x14ac:dyDescent="0.15">
      <c r="A10" s="176"/>
      <c r="B10" s="309"/>
      <c r="C10" s="309"/>
      <c r="D10" s="309"/>
      <c r="E10" s="309"/>
      <c r="F10" s="309"/>
      <c r="G10" s="310"/>
    </row>
    <row r="11" spans="1:16" ht="12.75" customHeight="1" x14ac:dyDescent="0.2">
      <c r="A11" s="442"/>
      <c r="B11" s="463" t="s">
        <v>72</v>
      </c>
      <c r="C11" s="464"/>
      <c r="D11" s="463" t="s">
        <v>71</v>
      </c>
      <c r="E11" s="465"/>
      <c r="F11" s="463" t="s">
        <v>69</v>
      </c>
      <c r="G11" s="466"/>
    </row>
    <row r="12" spans="1:16" ht="12.75" customHeight="1" x14ac:dyDescent="0.2">
      <c r="A12" s="443"/>
      <c r="B12" s="311" t="s">
        <v>39</v>
      </c>
      <c r="C12" s="276" t="s">
        <v>68</v>
      </c>
      <c r="D12" s="276" t="s">
        <v>39</v>
      </c>
      <c r="E12" s="276" t="s">
        <v>68</v>
      </c>
      <c r="F12" s="276" t="s">
        <v>39</v>
      </c>
      <c r="G12" s="276" t="s">
        <v>68</v>
      </c>
    </row>
    <row r="13" spans="1:16" ht="15" customHeight="1" x14ac:dyDescent="0.2">
      <c r="A13" s="172" t="s">
        <v>300</v>
      </c>
      <c r="B13" s="297">
        <v>187</v>
      </c>
      <c r="C13" s="299">
        <v>49.7</v>
      </c>
      <c r="D13" s="297">
        <v>49</v>
      </c>
      <c r="E13" s="299">
        <v>13</v>
      </c>
      <c r="F13" s="297">
        <v>14</v>
      </c>
      <c r="G13" s="299">
        <v>3.7</v>
      </c>
    </row>
    <row r="14" spans="1:16" ht="15" customHeight="1" x14ac:dyDescent="0.2">
      <c r="A14" s="172" t="s">
        <v>254</v>
      </c>
      <c r="B14" s="297">
        <v>206</v>
      </c>
      <c r="C14" s="299">
        <v>53.6</v>
      </c>
      <c r="D14" s="297">
        <v>48</v>
      </c>
      <c r="E14" s="299">
        <v>12.5</v>
      </c>
      <c r="F14" s="297">
        <v>8</v>
      </c>
      <c r="G14" s="299">
        <v>2.1</v>
      </c>
    </row>
    <row r="15" spans="1:16" ht="15" customHeight="1" x14ac:dyDescent="0.2">
      <c r="A15" s="172">
        <v>2</v>
      </c>
      <c r="B15" s="297">
        <v>128</v>
      </c>
      <c r="C15" s="299">
        <v>43.1</v>
      </c>
      <c r="D15" s="297">
        <v>39</v>
      </c>
      <c r="E15" s="299">
        <v>13.1</v>
      </c>
      <c r="F15" s="297">
        <v>11</v>
      </c>
      <c r="G15" s="299">
        <v>3.7</v>
      </c>
    </row>
    <row r="16" spans="1:16" ht="15" customHeight="1" x14ac:dyDescent="0.2">
      <c r="A16" s="172">
        <v>3</v>
      </c>
      <c r="B16" s="297">
        <v>126</v>
      </c>
      <c r="C16" s="299">
        <v>49.6</v>
      </c>
      <c r="D16" s="297">
        <v>50</v>
      </c>
      <c r="E16" s="299">
        <v>19.7</v>
      </c>
      <c r="F16" s="297">
        <v>14</v>
      </c>
      <c r="G16" s="299">
        <v>5.5</v>
      </c>
    </row>
    <row r="17" spans="1:7" ht="15" customHeight="1" x14ac:dyDescent="0.2">
      <c r="A17" s="175">
        <v>4</v>
      </c>
      <c r="B17" s="354">
        <v>101</v>
      </c>
      <c r="C17" s="353">
        <v>50</v>
      </c>
      <c r="D17" s="354">
        <v>40</v>
      </c>
      <c r="E17" s="353">
        <v>19.8</v>
      </c>
      <c r="F17" s="354">
        <v>7</v>
      </c>
      <c r="G17" s="353">
        <v>3.5</v>
      </c>
    </row>
    <row r="18" spans="1:7" ht="12" customHeight="1" x14ac:dyDescent="0.15">
      <c r="A18" s="165"/>
      <c r="B18" s="133"/>
      <c r="C18" s="133"/>
      <c r="D18" s="133"/>
      <c r="E18" s="133"/>
      <c r="F18" s="133"/>
      <c r="G18" s="143" t="s">
        <v>18</v>
      </c>
    </row>
    <row r="19" spans="1:7" ht="11.25" customHeight="1" x14ac:dyDescent="0.15">
      <c r="A19" s="40" t="s">
        <v>163</v>
      </c>
    </row>
    <row r="20" spans="1:7" ht="12.75" customHeight="1" x14ac:dyDescent="0.2">
      <c r="A20" s="55"/>
    </row>
    <row r="21" spans="1:7" ht="12.75" customHeight="1" x14ac:dyDescent="0.2">
      <c r="A21" s="55"/>
    </row>
    <row r="22" spans="1:7" ht="12.75" customHeight="1" x14ac:dyDescent="0.2">
      <c r="A22" s="54"/>
    </row>
  </sheetData>
  <mergeCells count="10">
    <mergeCell ref="K2:M2"/>
    <mergeCell ref="A11:A12"/>
    <mergeCell ref="B11:C11"/>
    <mergeCell ref="D11:E11"/>
    <mergeCell ref="F11:G11"/>
    <mergeCell ref="A3:A4"/>
    <mergeCell ref="D3:E3"/>
    <mergeCell ref="F3:G3"/>
    <mergeCell ref="B3:B4"/>
    <mergeCell ref="C3:C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8" tint="0.79998168889431442"/>
  </sheetPr>
  <dimension ref="A1:J3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109375" style="1" customWidth="1"/>
    <col min="2" max="10" width="4.21875" style="1" customWidth="1"/>
    <col min="11" max="16384" width="2.88671875" style="1"/>
  </cols>
  <sheetData>
    <row r="1" spans="1:10" s="37" customFormat="1" ht="17.100000000000001" customHeight="1" x14ac:dyDescent="0.2">
      <c r="A1" s="134" t="s">
        <v>82</v>
      </c>
      <c r="B1" s="135"/>
      <c r="C1" s="135"/>
      <c r="D1" s="134"/>
      <c r="E1" s="136"/>
      <c r="F1" s="137"/>
      <c r="G1" s="27"/>
      <c r="H1" s="27"/>
      <c r="I1" s="27"/>
      <c r="J1" s="27"/>
    </row>
    <row r="2" spans="1:10" ht="12" customHeight="1" x14ac:dyDescent="0.2">
      <c r="A2" s="133"/>
      <c r="B2" s="133"/>
      <c r="C2" s="133"/>
      <c r="D2" s="132"/>
      <c r="E2" s="133"/>
      <c r="F2" s="138"/>
      <c r="G2" s="133"/>
      <c r="H2" s="138"/>
      <c r="I2" s="138"/>
      <c r="J2" s="8" t="s">
        <v>201</v>
      </c>
    </row>
    <row r="3" spans="1:10" ht="12.75" customHeight="1" x14ac:dyDescent="0.2">
      <c r="A3" s="472"/>
      <c r="B3" s="406" t="s">
        <v>234</v>
      </c>
      <c r="C3" s="474"/>
      <c r="D3" s="475"/>
      <c r="E3" s="476" t="s">
        <v>235</v>
      </c>
      <c r="F3" s="474"/>
      <c r="G3" s="475"/>
      <c r="H3" s="476" t="s">
        <v>236</v>
      </c>
      <c r="I3" s="474"/>
      <c r="J3" s="475"/>
    </row>
    <row r="4" spans="1:10" ht="18.75" customHeight="1" x14ac:dyDescent="0.2">
      <c r="A4" s="473"/>
      <c r="B4" s="177" t="s">
        <v>78</v>
      </c>
      <c r="C4" s="177" t="s">
        <v>77</v>
      </c>
      <c r="D4" s="177" t="s">
        <v>68</v>
      </c>
      <c r="E4" s="177" t="s">
        <v>78</v>
      </c>
      <c r="F4" s="177" t="s">
        <v>77</v>
      </c>
      <c r="G4" s="177" t="s">
        <v>68</v>
      </c>
      <c r="H4" s="177" t="s">
        <v>78</v>
      </c>
      <c r="I4" s="177" t="s">
        <v>77</v>
      </c>
      <c r="J4" s="177" t="s">
        <v>68</v>
      </c>
    </row>
    <row r="5" spans="1:10" ht="12" customHeight="1" x14ac:dyDescent="0.2">
      <c r="A5" s="128" t="s">
        <v>301</v>
      </c>
      <c r="B5" s="300">
        <v>436</v>
      </c>
      <c r="C5" s="300">
        <v>432</v>
      </c>
      <c r="D5" s="299">
        <v>99.1</v>
      </c>
      <c r="E5" s="289">
        <v>446</v>
      </c>
      <c r="F5" s="301">
        <v>437</v>
      </c>
      <c r="G5" s="299">
        <v>98</v>
      </c>
      <c r="H5" s="301">
        <v>467</v>
      </c>
      <c r="I5" s="289">
        <v>446</v>
      </c>
      <c r="J5" s="299">
        <v>95.5</v>
      </c>
    </row>
    <row r="6" spans="1:10" ht="12" customHeight="1" x14ac:dyDescent="0.2">
      <c r="A6" s="128">
        <v>3</v>
      </c>
      <c r="B6" s="300">
        <v>398</v>
      </c>
      <c r="C6" s="300">
        <v>398</v>
      </c>
      <c r="D6" s="299">
        <v>100</v>
      </c>
      <c r="E6" s="289">
        <v>399</v>
      </c>
      <c r="F6" s="301">
        <v>393</v>
      </c>
      <c r="G6" s="299">
        <v>98.5</v>
      </c>
      <c r="H6" s="301">
        <v>421</v>
      </c>
      <c r="I6" s="289">
        <v>394</v>
      </c>
      <c r="J6" s="299">
        <v>93.6</v>
      </c>
    </row>
    <row r="7" spans="1:10" ht="12" customHeight="1" x14ac:dyDescent="0.2">
      <c r="A7" s="130">
        <v>4</v>
      </c>
      <c r="B7" s="347">
        <v>369</v>
      </c>
      <c r="C7" s="347">
        <v>367</v>
      </c>
      <c r="D7" s="353">
        <v>99.5</v>
      </c>
      <c r="E7" s="266">
        <v>370</v>
      </c>
      <c r="F7" s="348">
        <v>363</v>
      </c>
      <c r="G7" s="353">
        <v>98.1</v>
      </c>
      <c r="H7" s="348">
        <v>425</v>
      </c>
      <c r="I7" s="266">
        <v>419</v>
      </c>
      <c r="J7" s="353">
        <v>98.6</v>
      </c>
    </row>
    <row r="8" spans="1:10" ht="3.75" customHeight="1" x14ac:dyDescent="0.15">
      <c r="A8" s="178"/>
      <c r="B8" s="312"/>
      <c r="C8" s="312"/>
      <c r="D8" s="312"/>
      <c r="E8" s="312"/>
      <c r="F8" s="312"/>
      <c r="G8" s="312"/>
      <c r="H8" s="312"/>
      <c r="I8" s="312"/>
      <c r="J8" s="313"/>
    </row>
    <row r="9" spans="1:10" ht="12.75" customHeight="1" x14ac:dyDescent="0.2">
      <c r="A9" s="472"/>
      <c r="B9" s="463" t="s">
        <v>81</v>
      </c>
      <c r="C9" s="477"/>
      <c r="D9" s="464"/>
      <c r="E9" s="478" t="s">
        <v>80</v>
      </c>
      <c r="F9" s="477"/>
      <c r="G9" s="464"/>
      <c r="H9" s="478" t="s">
        <v>79</v>
      </c>
      <c r="I9" s="477"/>
      <c r="J9" s="464"/>
    </row>
    <row r="10" spans="1:10" ht="18.75" customHeight="1" x14ac:dyDescent="0.2">
      <c r="A10" s="473"/>
      <c r="B10" s="314" t="s">
        <v>78</v>
      </c>
      <c r="C10" s="314" t="s">
        <v>77</v>
      </c>
      <c r="D10" s="314" t="s">
        <v>68</v>
      </c>
      <c r="E10" s="314" t="s">
        <v>78</v>
      </c>
      <c r="F10" s="314" t="s">
        <v>77</v>
      </c>
      <c r="G10" s="314" t="s">
        <v>68</v>
      </c>
      <c r="H10" s="314" t="s">
        <v>78</v>
      </c>
      <c r="I10" s="314" t="s">
        <v>77</v>
      </c>
      <c r="J10" s="314" t="s">
        <v>68</v>
      </c>
    </row>
    <row r="11" spans="1:10" ht="12" customHeight="1" x14ac:dyDescent="0.2">
      <c r="A11" s="128" t="s">
        <v>301</v>
      </c>
      <c r="B11" s="300">
        <v>351</v>
      </c>
      <c r="C11" s="300">
        <v>316</v>
      </c>
      <c r="D11" s="299">
        <v>90</v>
      </c>
      <c r="E11" s="289">
        <v>355</v>
      </c>
      <c r="F11" s="301">
        <v>285</v>
      </c>
      <c r="G11" s="299">
        <v>80.3</v>
      </c>
      <c r="H11" s="301">
        <v>420</v>
      </c>
      <c r="I11" s="289">
        <v>276</v>
      </c>
      <c r="J11" s="299">
        <v>65.7</v>
      </c>
    </row>
    <row r="12" spans="1:10" ht="12" customHeight="1" x14ac:dyDescent="0.2">
      <c r="A12" s="128">
        <v>3</v>
      </c>
      <c r="B12" s="300">
        <v>334</v>
      </c>
      <c r="C12" s="300">
        <v>300</v>
      </c>
      <c r="D12" s="299">
        <v>89.8</v>
      </c>
      <c r="E12" s="289">
        <v>352</v>
      </c>
      <c r="F12" s="301">
        <v>297</v>
      </c>
      <c r="G12" s="299">
        <v>84.4</v>
      </c>
      <c r="H12" s="301">
        <v>358</v>
      </c>
      <c r="I12" s="289">
        <v>247</v>
      </c>
      <c r="J12" s="299">
        <v>69</v>
      </c>
    </row>
    <row r="13" spans="1:10" ht="12" customHeight="1" x14ac:dyDescent="0.2">
      <c r="A13" s="130">
        <v>4</v>
      </c>
      <c r="B13" s="347">
        <v>331</v>
      </c>
      <c r="C13" s="347">
        <v>299</v>
      </c>
      <c r="D13" s="353">
        <v>90.3</v>
      </c>
      <c r="E13" s="266">
        <v>350</v>
      </c>
      <c r="F13" s="348">
        <v>288</v>
      </c>
      <c r="G13" s="353">
        <v>82.3</v>
      </c>
      <c r="H13" s="348">
        <v>362</v>
      </c>
      <c r="I13" s="266">
        <v>255</v>
      </c>
      <c r="J13" s="353">
        <v>70.400000000000006</v>
      </c>
    </row>
    <row r="14" spans="1:10" ht="12" customHeight="1" x14ac:dyDescent="0.15">
      <c r="A14" s="133"/>
      <c r="B14" s="133"/>
      <c r="C14" s="133"/>
      <c r="D14" s="133"/>
      <c r="E14" s="133"/>
      <c r="F14" s="133"/>
      <c r="G14" s="133"/>
      <c r="H14" s="133"/>
      <c r="I14" s="133"/>
      <c r="J14" s="143" t="s">
        <v>18</v>
      </c>
    </row>
    <row r="15" spans="1:10" s="46" customFormat="1" ht="17.100000000000001" customHeight="1" x14ac:dyDescent="0.2"/>
    <row r="16" spans="1:10" ht="12" customHeight="1" x14ac:dyDescent="0.2">
      <c r="D16" s="2"/>
      <c r="F16" s="112"/>
      <c r="H16" s="112"/>
      <c r="I16" s="112"/>
    </row>
    <row r="18" ht="18.75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6.5" customHeight="1" x14ac:dyDescent="0.2"/>
    <row r="24" ht="30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</sheetData>
  <mergeCells count="8">
    <mergeCell ref="A3:A4"/>
    <mergeCell ref="B3:D3"/>
    <mergeCell ref="E3:G3"/>
    <mergeCell ref="H3:J3"/>
    <mergeCell ref="A9:A10"/>
    <mergeCell ref="B9:D9"/>
    <mergeCell ref="E9:G9"/>
    <mergeCell ref="H9:J9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79998168889431442"/>
  </sheetPr>
  <dimension ref="A1:J1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" style="1" customWidth="1"/>
    <col min="2" max="2" width="4.77734375" style="1" customWidth="1"/>
    <col min="3" max="4" width="4.21875" style="1" customWidth="1"/>
    <col min="5" max="10" width="4.109375" style="1" customWidth="1"/>
    <col min="11" max="16384" width="2.88671875" style="1"/>
  </cols>
  <sheetData>
    <row r="1" spans="1:10" s="46" customFormat="1" ht="17.100000000000001" customHeight="1" x14ac:dyDescent="0.2">
      <c r="A1" s="158" t="s">
        <v>250</v>
      </c>
      <c r="B1" s="179"/>
      <c r="C1" s="179"/>
      <c r="D1" s="180"/>
      <c r="E1" s="181"/>
      <c r="F1" s="181"/>
      <c r="G1" s="181"/>
      <c r="H1" s="181"/>
      <c r="I1" s="181"/>
      <c r="J1" s="181"/>
    </row>
    <row r="2" spans="1:10" ht="12" customHeight="1" x14ac:dyDescent="0.2">
      <c r="A2" s="479"/>
      <c r="B2" s="479"/>
      <c r="C2" s="479"/>
      <c r="D2" s="328"/>
      <c r="E2" s="133"/>
      <c r="F2" s="182"/>
      <c r="G2" s="133"/>
      <c r="H2" s="133"/>
      <c r="I2" s="133"/>
      <c r="J2" s="328" t="s">
        <v>201</v>
      </c>
    </row>
    <row r="3" spans="1:10" ht="12.75" customHeight="1" x14ac:dyDescent="0.2">
      <c r="A3" s="481"/>
      <c r="B3" s="483" t="s">
        <v>48</v>
      </c>
      <c r="C3" s="483" t="s">
        <v>76</v>
      </c>
      <c r="D3" s="485" t="s">
        <v>65</v>
      </c>
      <c r="E3" s="487" t="s">
        <v>70</v>
      </c>
      <c r="F3" s="488"/>
      <c r="G3" s="480" t="s">
        <v>71</v>
      </c>
      <c r="H3" s="480"/>
      <c r="I3" s="480" t="s">
        <v>75</v>
      </c>
      <c r="J3" s="480"/>
    </row>
    <row r="4" spans="1:10" ht="18.75" customHeight="1" x14ac:dyDescent="0.2">
      <c r="A4" s="482"/>
      <c r="B4" s="484"/>
      <c r="C4" s="484"/>
      <c r="D4" s="486"/>
      <c r="E4" s="329" t="s">
        <v>39</v>
      </c>
      <c r="F4" s="156" t="s">
        <v>38</v>
      </c>
      <c r="G4" s="329" t="s">
        <v>39</v>
      </c>
      <c r="H4" s="156" t="s">
        <v>38</v>
      </c>
      <c r="I4" s="329" t="s">
        <v>39</v>
      </c>
      <c r="J4" s="156" t="s">
        <v>38</v>
      </c>
    </row>
    <row r="5" spans="1:10" ht="12" customHeight="1" x14ac:dyDescent="0.2">
      <c r="A5" s="128" t="s">
        <v>301</v>
      </c>
      <c r="B5" s="302">
        <v>5780</v>
      </c>
      <c r="C5" s="303">
        <v>771</v>
      </c>
      <c r="D5" s="292">
        <v>13.3</v>
      </c>
      <c r="E5" s="303">
        <v>95</v>
      </c>
      <c r="F5" s="292">
        <v>12.3</v>
      </c>
      <c r="G5" s="303">
        <v>202</v>
      </c>
      <c r="H5" s="292">
        <v>24.7</v>
      </c>
      <c r="I5" s="303">
        <v>474</v>
      </c>
      <c r="J5" s="292">
        <v>61.4</v>
      </c>
    </row>
    <row r="6" spans="1:10" ht="12" customHeight="1" x14ac:dyDescent="0.2">
      <c r="A6" s="128">
        <v>3</v>
      </c>
      <c r="B6" s="302">
        <v>5731</v>
      </c>
      <c r="C6" s="303">
        <v>600</v>
      </c>
      <c r="D6" s="292">
        <v>11.2</v>
      </c>
      <c r="E6" s="303">
        <v>62</v>
      </c>
      <c r="F6" s="292">
        <v>10.3</v>
      </c>
      <c r="G6" s="303">
        <v>180</v>
      </c>
      <c r="H6" s="292">
        <v>30</v>
      </c>
      <c r="I6" s="303">
        <v>358</v>
      </c>
      <c r="J6" s="292">
        <v>59.7</v>
      </c>
    </row>
    <row r="7" spans="1:10" ht="12" customHeight="1" x14ac:dyDescent="0.2">
      <c r="A7" s="130">
        <v>4</v>
      </c>
      <c r="B7" s="355">
        <v>5632</v>
      </c>
      <c r="C7" s="378">
        <v>619</v>
      </c>
      <c r="D7" s="351">
        <v>11</v>
      </c>
      <c r="E7" s="378">
        <v>72</v>
      </c>
      <c r="F7" s="351">
        <v>11.6</v>
      </c>
      <c r="G7" s="378">
        <v>175</v>
      </c>
      <c r="H7" s="351">
        <v>28.3</v>
      </c>
      <c r="I7" s="378">
        <v>372</v>
      </c>
      <c r="J7" s="351">
        <v>60.1</v>
      </c>
    </row>
    <row r="8" spans="1:10" ht="12" customHeight="1" x14ac:dyDescent="0.15">
      <c r="A8" s="131"/>
      <c r="B8" s="133"/>
      <c r="C8" s="133"/>
      <c r="D8" s="133"/>
      <c r="E8" s="133"/>
      <c r="F8" s="133"/>
      <c r="G8" s="133"/>
      <c r="H8" s="133"/>
      <c r="I8" s="133"/>
      <c r="J8" s="143" t="s">
        <v>18</v>
      </c>
    </row>
    <row r="9" spans="1:10" ht="16.5" customHeight="1" x14ac:dyDescent="0.2"/>
    <row r="10" spans="1:10" ht="30" customHeight="1" x14ac:dyDescent="0.2"/>
    <row r="11" spans="1:10" ht="12" customHeight="1" x14ac:dyDescent="0.2"/>
    <row r="12" spans="1:10" ht="12" customHeight="1" x14ac:dyDescent="0.2"/>
    <row r="13" spans="1:10" ht="12" customHeight="1" x14ac:dyDescent="0.2"/>
    <row r="14" spans="1:10" ht="12" customHeight="1" x14ac:dyDescent="0.2"/>
    <row r="15" spans="1:10" ht="12" customHeight="1" x14ac:dyDescent="0.2"/>
    <row r="16" spans="1:10" ht="12" customHeight="1" x14ac:dyDescent="0.2"/>
  </sheetData>
  <mergeCells count="8">
    <mergeCell ref="A2:C2"/>
    <mergeCell ref="I3:J3"/>
    <mergeCell ref="A3:A4"/>
    <mergeCell ref="B3:B4"/>
    <mergeCell ref="C3:C4"/>
    <mergeCell ref="D3:D4"/>
    <mergeCell ref="E3:F3"/>
    <mergeCell ref="G3:H3"/>
  </mergeCells>
  <phoneticPr fontId="2"/>
  <pageMargins left="0.31496062992125984" right="0.31496062992125984" top="0.39370078740157483" bottom="0.39370078740157483" header="0" footer="0"/>
  <pageSetup paperSize="153" scale="1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8" tint="0.79998168889431442"/>
  </sheetPr>
  <dimension ref="A1:G2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7" width="6.21875" style="52" customWidth="1"/>
    <col min="8" max="8" width="2.109375" style="1" customWidth="1"/>
    <col min="9" max="16384" width="2.88671875" style="1"/>
  </cols>
  <sheetData>
    <row r="1" spans="1:7" s="46" customFormat="1" ht="17.100000000000001" customHeight="1" x14ac:dyDescent="0.2">
      <c r="A1" s="158" t="s">
        <v>237</v>
      </c>
      <c r="B1" s="183"/>
      <c r="C1" s="183"/>
      <c r="D1" s="183"/>
      <c r="E1" s="183"/>
      <c r="F1" s="183"/>
      <c r="G1" s="183"/>
    </row>
    <row r="2" spans="1:7" ht="12" customHeight="1" x14ac:dyDescent="0.2">
      <c r="A2" s="133"/>
      <c r="B2" s="133"/>
      <c r="C2" s="132"/>
      <c r="D2" s="133"/>
      <c r="E2" s="138"/>
      <c r="F2" s="133"/>
      <c r="G2" s="8" t="s">
        <v>201</v>
      </c>
    </row>
    <row r="3" spans="1:7" ht="10.5" customHeight="1" x14ac:dyDescent="0.2">
      <c r="A3" s="494"/>
      <c r="B3" s="496" t="s">
        <v>54</v>
      </c>
      <c r="C3" s="496" t="s">
        <v>51</v>
      </c>
      <c r="D3" s="489" t="s">
        <v>65</v>
      </c>
      <c r="E3" s="491" t="s">
        <v>64</v>
      </c>
      <c r="F3" s="492"/>
      <c r="G3" s="493"/>
    </row>
    <row r="4" spans="1:7" ht="10.5" customHeight="1" x14ac:dyDescent="0.2">
      <c r="A4" s="495"/>
      <c r="B4" s="490"/>
      <c r="C4" s="490"/>
      <c r="D4" s="490"/>
      <c r="E4" s="184" t="s">
        <v>63</v>
      </c>
      <c r="F4" s="184" t="s">
        <v>62</v>
      </c>
      <c r="G4" s="184" t="s">
        <v>61</v>
      </c>
    </row>
    <row r="5" spans="1:7" ht="15" customHeight="1" x14ac:dyDescent="0.2">
      <c r="A5" s="287" t="s">
        <v>301</v>
      </c>
      <c r="B5" s="278">
        <v>7427</v>
      </c>
      <c r="C5" s="278">
        <v>3804</v>
      </c>
      <c r="D5" s="279">
        <v>51.2</v>
      </c>
      <c r="E5" s="278">
        <v>2495</v>
      </c>
      <c r="F5" s="278">
        <v>439</v>
      </c>
      <c r="G5" s="278">
        <v>870</v>
      </c>
    </row>
    <row r="6" spans="1:7" ht="15" customHeight="1" x14ac:dyDescent="0.2">
      <c r="A6" s="336">
        <v>3</v>
      </c>
      <c r="B6" s="278">
        <v>7380</v>
      </c>
      <c r="C6" s="278">
        <v>3689</v>
      </c>
      <c r="D6" s="279">
        <v>50</v>
      </c>
      <c r="E6" s="278">
        <v>2401</v>
      </c>
      <c r="F6" s="278">
        <v>447</v>
      </c>
      <c r="G6" s="278">
        <v>840</v>
      </c>
    </row>
    <row r="7" spans="1:7" ht="15" customHeight="1" x14ac:dyDescent="0.2">
      <c r="A7" s="265">
        <v>4</v>
      </c>
      <c r="B7" s="278">
        <v>7173</v>
      </c>
      <c r="C7" s="278">
        <v>3734</v>
      </c>
      <c r="D7" s="279">
        <v>52.1</v>
      </c>
      <c r="E7" s="278">
        <v>2436</v>
      </c>
      <c r="F7" s="278">
        <v>445</v>
      </c>
      <c r="G7" s="278">
        <v>853</v>
      </c>
    </row>
    <row r="8" spans="1:7" ht="12" customHeight="1" x14ac:dyDescent="0.15">
      <c r="A8" s="133"/>
      <c r="B8" s="185"/>
      <c r="C8" s="185"/>
      <c r="D8" s="185"/>
      <c r="E8" s="185"/>
      <c r="F8" s="185"/>
      <c r="G8" s="143" t="s">
        <v>18</v>
      </c>
    </row>
    <row r="9" spans="1:7" ht="16.5" customHeight="1" x14ac:dyDescent="0.2">
      <c r="B9" s="185"/>
      <c r="C9" s="185"/>
      <c r="D9" s="185"/>
      <c r="E9" s="185"/>
      <c r="F9" s="185"/>
      <c r="G9" s="185"/>
    </row>
    <row r="10" spans="1:7" ht="12" customHeight="1" x14ac:dyDescent="0.2">
      <c r="B10" s="133"/>
      <c r="C10" s="132"/>
      <c r="D10" s="133"/>
      <c r="E10" s="237"/>
      <c r="F10" s="133"/>
      <c r="G10" s="185"/>
    </row>
    <row r="11" spans="1:7" ht="10.5" customHeight="1" x14ac:dyDescent="0.2">
      <c r="B11" s="185"/>
      <c r="C11" s="185"/>
      <c r="D11" s="185"/>
      <c r="E11" s="185"/>
      <c r="F11" s="185"/>
      <c r="G11" s="185"/>
    </row>
    <row r="12" spans="1:7" ht="10.5" customHeight="1" x14ac:dyDescent="0.2">
      <c r="B12" s="185"/>
      <c r="C12" s="185"/>
      <c r="D12" s="185"/>
      <c r="E12" s="185"/>
      <c r="F12" s="185"/>
      <c r="G12" s="185"/>
    </row>
    <row r="13" spans="1:7" ht="15" customHeight="1" x14ac:dyDescent="0.2">
      <c r="B13" s="1"/>
      <c r="C13" s="1"/>
      <c r="D13" s="1"/>
      <c r="E13" s="1"/>
      <c r="F13" s="1"/>
      <c r="G13" s="1"/>
    </row>
    <row r="14" spans="1:7" ht="15" customHeight="1" x14ac:dyDescent="0.2">
      <c r="B14" s="1"/>
      <c r="C14" s="1"/>
      <c r="D14" s="1"/>
      <c r="E14" s="1"/>
      <c r="F14" s="1"/>
      <c r="G14" s="1"/>
    </row>
    <row r="15" spans="1:7" ht="15" customHeight="1" x14ac:dyDescent="0.2">
      <c r="B15" s="1"/>
      <c r="C15" s="1"/>
      <c r="D15" s="1"/>
      <c r="E15" s="1"/>
      <c r="F15" s="1"/>
      <c r="G15" s="1"/>
    </row>
    <row r="16" spans="1:7" ht="15" customHeight="1" x14ac:dyDescent="0.2">
      <c r="B16" s="1"/>
      <c r="C16" s="1"/>
      <c r="D16" s="1"/>
      <c r="E16" s="1"/>
      <c r="F16" s="1"/>
      <c r="G16" s="1"/>
    </row>
    <row r="17" spans="2:6" ht="15" customHeight="1" x14ac:dyDescent="0.2"/>
    <row r="18" spans="2:6" ht="15" customHeight="1" x14ac:dyDescent="0.2"/>
    <row r="19" spans="2:6" ht="12" customHeight="1" x14ac:dyDescent="0.2"/>
    <row r="20" spans="2:6" ht="16.5" customHeight="1" x14ac:dyDescent="0.2"/>
    <row r="21" spans="2:6" ht="12" customHeight="1" x14ac:dyDescent="0.2">
      <c r="B21" s="1"/>
      <c r="C21" s="2"/>
      <c r="D21" s="1"/>
      <c r="E21" s="112"/>
      <c r="F21" s="1"/>
    </row>
    <row r="22" spans="2:6" ht="21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2" customHeight="1" x14ac:dyDescent="0.2"/>
  </sheetData>
  <mergeCells count="5">
    <mergeCell ref="D3:D4"/>
    <mergeCell ref="E3:G3"/>
    <mergeCell ref="A3:A4"/>
    <mergeCell ref="B3:B4"/>
    <mergeCell ref="C3:C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79998168889431442"/>
  </sheetPr>
  <dimension ref="A1:E18"/>
  <sheetViews>
    <sheetView showGridLines="0" view="pageBreakPreview" zoomScale="130" zoomScaleNormal="160" zoomScaleSheetLayoutView="130" workbookViewId="0">
      <selection activeCell="B23" sqref="B23"/>
    </sheetView>
  </sheetViews>
  <sheetFormatPr defaultColWidth="2.88671875" defaultRowHeight="12.75" customHeight="1" x14ac:dyDescent="0.2"/>
  <cols>
    <col min="1" max="1" width="4.88671875" style="1" customWidth="1"/>
    <col min="2" max="5" width="9.44140625" style="1" customWidth="1"/>
    <col min="6" max="6" width="2.109375" style="1" customWidth="1"/>
    <col min="7" max="16384" width="2.88671875" style="1"/>
  </cols>
  <sheetData>
    <row r="1" spans="1:5" ht="16.5" customHeight="1" x14ac:dyDescent="0.2">
      <c r="A1" s="158" t="s">
        <v>238</v>
      </c>
      <c r="B1" s="133"/>
      <c r="C1" s="133"/>
      <c r="D1" s="133"/>
      <c r="E1" s="133"/>
    </row>
    <row r="2" spans="1:5" ht="12" customHeight="1" x14ac:dyDescent="0.2">
      <c r="A2" s="325"/>
      <c r="B2" s="479"/>
      <c r="C2" s="479"/>
      <c r="D2" s="479"/>
      <c r="E2" s="328" t="s">
        <v>201</v>
      </c>
    </row>
    <row r="3" spans="1:5" ht="10.5" customHeight="1" x14ac:dyDescent="0.2">
      <c r="A3" s="497"/>
      <c r="B3" s="496" t="s">
        <v>60</v>
      </c>
      <c r="C3" s="496" t="s">
        <v>54</v>
      </c>
      <c r="D3" s="489" t="s">
        <v>59</v>
      </c>
      <c r="E3" s="489" t="s">
        <v>58</v>
      </c>
    </row>
    <row r="4" spans="1:5" ht="10.5" customHeight="1" x14ac:dyDescent="0.2">
      <c r="A4" s="498"/>
      <c r="B4" s="499"/>
      <c r="C4" s="499"/>
      <c r="D4" s="500"/>
      <c r="E4" s="500"/>
    </row>
    <row r="5" spans="1:5" ht="15" customHeight="1" x14ac:dyDescent="0.2">
      <c r="A5" s="496" t="s">
        <v>301</v>
      </c>
      <c r="B5" s="186" t="s">
        <v>57</v>
      </c>
      <c r="C5" s="280">
        <v>71</v>
      </c>
      <c r="D5" s="280">
        <v>40</v>
      </c>
      <c r="E5" s="280">
        <v>22</v>
      </c>
    </row>
    <row r="6" spans="1:5" ht="15" customHeight="1" x14ac:dyDescent="0.2">
      <c r="A6" s="499"/>
      <c r="B6" s="186" t="s">
        <v>56</v>
      </c>
      <c r="C6" s="280">
        <v>328</v>
      </c>
      <c r="D6" s="280">
        <v>237</v>
      </c>
      <c r="E6" s="280">
        <v>230</v>
      </c>
    </row>
    <row r="7" spans="1:5" ht="15" customHeight="1" x14ac:dyDescent="0.2">
      <c r="A7" s="496">
        <v>3</v>
      </c>
      <c r="B7" s="186" t="s">
        <v>57</v>
      </c>
      <c r="C7" s="280">
        <v>64</v>
      </c>
      <c r="D7" s="280">
        <v>37</v>
      </c>
      <c r="E7" s="280">
        <v>31</v>
      </c>
    </row>
    <row r="8" spans="1:5" ht="15" customHeight="1" x14ac:dyDescent="0.2">
      <c r="A8" s="499"/>
      <c r="B8" s="186" t="s">
        <v>56</v>
      </c>
      <c r="C8" s="280">
        <v>298</v>
      </c>
      <c r="D8" s="280">
        <v>214</v>
      </c>
      <c r="E8" s="280">
        <v>212</v>
      </c>
    </row>
    <row r="9" spans="1:5" ht="15" customHeight="1" x14ac:dyDescent="0.2">
      <c r="A9" s="496">
        <v>4</v>
      </c>
      <c r="B9" s="186" t="s">
        <v>57</v>
      </c>
      <c r="C9" s="280">
        <v>76</v>
      </c>
      <c r="D9" s="280">
        <v>35</v>
      </c>
      <c r="E9" s="280">
        <v>28</v>
      </c>
    </row>
    <row r="10" spans="1:5" ht="15" customHeight="1" x14ac:dyDescent="0.2">
      <c r="A10" s="499"/>
      <c r="B10" s="186" t="s">
        <v>56</v>
      </c>
      <c r="C10" s="280">
        <v>309</v>
      </c>
      <c r="D10" s="280">
        <v>221</v>
      </c>
      <c r="E10" s="280">
        <v>217</v>
      </c>
    </row>
    <row r="11" spans="1:5" ht="12" customHeight="1" x14ac:dyDescent="0.15">
      <c r="A11" s="133"/>
      <c r="B11" s="133"/>
      <c r="C11" s="133"/>
      <c r="D11" s="133"/>
      <c r="E11" s="143" t="s">
        <v>18</v>
      </c>
    </row>
    <row r="12" spans="1:5" ht="16.5" customHeight="1" x14ac:dyDescent="0.2"/>
    <row r="13" spans="1:5" ht="12" customHeight="1" x14ac:dyDescent="0.2">
      <c r="A13" s="327"/>
      <c r="B13" s="436"/>
      <c r="C13" s="436"/>
      <c r="D13" s="436"/>
    </row>
    <row r="14" spans="1:5" ht="21" customHeight="1" x14ac:dyDescent="0.2"/>
    <row r="15" spans="1:5" ht="15" customHeight="1" x14ac:dyDescent="0.2"/>
    <row r="16" spans="1:5" ht="15" customHeight="1" x14ac:dyDescent="0.2"/>
    <row r="17" ht="15" customHeight="1" x14ac:dyDescent="0.2"/>
    <row r="18" ht="12" customHeight="1" x14ac:dyDescent="0.2"/>
  </sheetData>
  <mergeCells count="10">
    <mergeCell ref="E3:E4"/>
    <mergeCell ref="A5:A6"/>
    <mergeCell ref="A7:A8"/>
    <mergeCell ref="A9:A10"/>
    <mergeCell ref="B13:D13"/>
    <mergeCell ref="B2:D2"/>
    <mergeCell ref="A3:A4"/>
    <mergeCell ref="B3:B4"/>
    <mergeCell ref="C3:C4"/>
    <mergeCell ref="D3:D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0.79998168889431442"/>
  </sheetPr>
  <dimension ref="A1:E7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5" width="9.44140625" style="1" customWidth="1"/>
    <col min="6" max="6" width="2.109375" style="1" customWidth="1"/>
    <col min="7" max="16384" width="2.88671875" style="1"/>
  </cols>
  <sheetData>
    <row r="1" spans="1:5" ht="16.5" customHeight="1" x14ac:dyDescent="0.2">
      <c r="A1" s="158" t="s">
        <v>55</v>
      </c>
      <c r="B1" s="133"/>
      <c r="C1" s="133"/>
      <c r="D1" s="133"/>
      <c r="E1" s="133"/>
    </row>
    <row r="2" spans="1:5" ht="12" customHeight="1" x14ac:dyDescent="0.2">
      <c r="A2" s="133"/>
      <c r="B2" s="182"/>
      <c r="C2" s="133"/>
      <c r="D2" s="328" t="s">
        <v>201</v>
      </c>
      <c r="E2" s="133"/>
    </row>
    <row r="3" spans="1:5" ht="21" customHeight="1" x14ac:dyDescent="0.2">
      <c r="A3" s="187"/>
      <c r="B3" s="331" t="s">
        <v>54</v>
      </c>
      <c r="C3" s="331" t="s">
        <v>51</v>
      </c>
      <c r="D3" s="330" t="s">
        <v>53</v>
      </c>
      <c r="E3" s="133"/>
    </row>
    <row r="4" spans="1:5" ht="15" customHeight="1" x14ac:dyDescent="0.2">
      <c r="A4" s="184" t="s">
        <v>301</v>
      </c>
      <c r="B4" s="278">
        <v>6374</v>
      </c>
      <c r="C4" s="280">
        <v>4038</v>
      </c>
      <c r="D4" s="281">
        <v>63.4</v>
      </c>
      <c r="E4" s="133"/>
    </row>
    <row r="5" spans="1:5" ht="15" customHeight="1" x14ac:dyDescent="0.2">
      <c r="A5" s="184">
        <v>3</v>
      </c>
      <c r="B5" s="278">
        <v>6426</v>
      </c>
      <c r="C5" s="280">
        <v>4083</v>
      </c>
      <c r="D5" s="281">
        <v>63.6</v>
      </c>
      <c r="E5" s="133"/>
    </row>
    <row r="6" spans="1:5" ht="15" customHeight="1" x14ac:dyDescent="0.2">
      <c r="A6" s="184">
        <v>4</v>
      </c>
      <c r="B6" s="278">
        <v>6738</v>
      </c>
      <c r="C6" s="280">
        <v>4217</v>
      </c>
      <c r="D6" s="281">
        <v>62.6</v>
      </c>
      <c r="E6" s="133"/>
    </row>
    <row r="7" spans="1:5" ht="12" customHeight="1" x14ac:dyDescent="0.15">
      <c r="A7" s="133"/>
      <c r="B7" s="133"/>
      <c r="C7" s="133"/>
      <c r="D7" s="143" t="s">
        <v>18</v>
      </c>
      <c r="E7" s="133"/>
    </row>
  </sheetData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8" tint="0.79998168889431442"/>
  </sheetPr>
  <dimension ref="A1:J23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5" width="9.44140625" style="1" customWidth="1"/>
    <col min="6" max="6" width="5.88671875" style="1" customWidth="1"/>
    <col min="7" max="7" width="8" style="1" customWidth="1"/>
    <col min="8" max="9" width="5.6640625" style="1" customWidth="1"/>
    <col min="10" max="16384" width="2.88671875" style="1"/>
  </cols>
  <sheetData>
    <row r="1" spans="1:10" s="46" customFormat="1" ht="17.100000000000001" customHeight="1" x14ac:dyDescent="0.2">
      <c r="A1" s="158" t="s">
        <v>84</v>
      </c>
      <c r="B1" s="159"/>
      <c r="C1" s="159"/>
      <c r="D1" s="159"/>
      <c r="E1" s="47"/>
      <c r="F1" s="47"/>
      <c r="G1" s="47"/>
    </row>
    <row r="2" spans="1:10" ht="12" customHeight="1" x14ac:dyDescent="0.2">
      <c r="A2" s="188"/>
      <c r="B2" s="189"/>
      <c r="C2" s="189"/>
      <c r="D2" s="8" t="s">
        <v>170</v>
      </c>
      <c r="E2" s="45"/>
      <c r="F2" s="45"/>
      <c r="G2" s="45"/>
    </row>
    <row r="3" spans="1:10" ht="12.6" customHeight="1" x14ac:dyDescent="0.2">
      <c r="A3" s="442"/>
      <c r="B3" s="503" t="s">
        <v>154</v>
      </c>
      <c r="C3" s="506" t="s">
        <v>171</v>
      </c>
      <c r="D3" s="468" t="s">
        <v>258</v>
      </c>
      <c r="E3" s="45"/>
      <c r="F3" s="45"/>
      <c r="G3" s="45"/>
    </row>
    <row r="4" spans="1:10" ht="12.6" customHeight="1" x14ac:dyDescent="0.2">
      <c r="A4" s="502"/>
      <c r="B4" s="504"/>
      <c r="C4" s="507"/>
      <c r="D4" s="505"/>
      <c r="E4" s="45"/>
      <c r="F4" s="45"/>
      <c r="G4" s="45"/>
    </row>
    <row r="5" spans="1:10" ht="13.5" customHeight="1" x14ac:dyDescent="0.2">
      <c r="A5" s="172" t="s">
        <v>300</v>
      </c>
      <c r="B5" s="191">
        <f t="shared" ref="B5:B6" si="0">C5+D5</f>
        <v>5056</v>
      </c>
      <c r="C5" s="129">
        <v>3525</v>
      </c>
      <c r="D5" s="129">
        <v>1531</v>
      </c>
      <c r="E5" s="239"/>
      <c r="F5" s="239"/>
      <c r="G5" s="189"/>
      <c r="H5" s="133"/>
      <c r="I5" s="133"/>
      <c r="J5" s="133"/>
    </row>
    <row r="6" spans="1:10" ht="13.5" customHeight="1" x14ac:dyDescent="0.2">
      <c r="A6" s="172" t="s">
        <v>254</v>
      </c>
      <c r="B6" s="191">
        <f t="shared" si="0"/>
        <v>5039</v>
      </c>
      <c r="C6" s="129">
        <v>3504</v>
      </c>
      <c r="D6" s="129">
        <v>1535</v>
      </c>
      <c r="E6" s="239"/>
      <c r="F6" s="239"/>
      <c r="G6" s="189"/>
      <c r="H6" s="133"/>
      <c r="I6" s="133"/>
      <c r="J6" s="133"/>
    </row>
    <row r="7" spans="1:10" ht="13.5" customHeight="1" x14ac:dyDescent="0.2">
      <c r="A7" s="172">
        <v>2</v>
      </c>
      <c r="B7" s="304">
        <f>C7+D7</f>
        <v>5024</v>
      </c>
      <c r="C7" s="289">
        <v>3488</v>
      </c>
      <c r="D7" s="289">
        <v>1536</v>
      </c>
      <c r="E7" s="239"/>
      <c r="F7" s="239"/>
      <c r="G7" s="189"/>
      <c r="H7" s="133"/>
      <c r="I7" s="133"/>
      <c r="J7" s="133"/>
    </row>
    <row r="8" spans="1:10" ht="13.5" customHeight="1" x14ac:dyDescent="0.2">
      <c r="A8" s="172">
        <v>3</v>
      </c>
      <c r="B8" s="304">
        <f>C8+D8</f>
        <v>4974</v>
      </c>
      <c r="C8" s="289">
        <v>3395</v>
      </c>
      <c r="D8" s="289">
        <v>1579</v>
      </c>
      <c r="E8" s="239"/>
      <c r="F8" s="239"/>
      <c r="G8" s="189"/>
      <c r="H8" s="133"/>
      <c r="I8" s="133"/>
      <c r="J8" s="133"/>
    </row>
    <row r="9" spans="1:10" ht="13.5" customHeight="1" x14ac:dyDescent="0.2">
      <c r="A9" s="175">
        <v>4</v>
      </c>
      <c r="B9" s="282">
        <f>C9+D9</f>
        <v>4955</v>
      </c>
      <c r="C9" s="266">
        <v>3377</v>
      </c>
      <c r="D9" s="266">
        <v>1578</v>
      </c>
      <c r="E9" s="239"/>
      <c r="F9" s="239"/>
      <c r="G9" s="189"/>
      <c r="H9" s="133"/>
      <c r="I9" s="133"/>
      <c r="J9" s="133"/>
    </row>
    <row r="10" spans="1:10" ht="12" customHeight="1" x14ac:dyDescent="0.15">
      <c r="A10" s="133"/>
      <c r="B10" s="162"/>
      <c r="C10" s="162"/>
      <c r="D10" s="143" t="s">
        <v>83</v>
      </c>
      <c r="E10" s="133"/>
      <c r="F10" s="133"/>
      <c r="G10" s="133"/>
      <c r="H10" s="133"/>
      <c r="I10" s="133"/>
      <c r="J10" s="133"/>
    </row>
    <row r="11" spans="1:10" ht="6.9" customHeight="1" x14ac:dyDescent="0.2">
      <c r="A11" s="64"/>
      <c r="B11" s="261"/>
      <c r="C11" s="261"/>
      <c r="D11" s="261"/>
      <c r="E11" s="133"/>
      <c r="F11" s="133"/>
      <c r="G11" s="133"/>
      <c r="H11" s="133"/>
      <c r="I11" s="133"/>
      <c r="J11" s="133"/>
    </row>
    <row r="12" spans="1:10" ht="12.75" customHeight="1" x14ac:dyDescent="0.2">
      <c r="A12" s="63"/>
      <c r="B12" s="240"/>
      <c r="C12" s="240"/>
      <c r="D12" s="240"/>
      <c r="E12" s="133"/>
      <c r="F12" s="133"/>
      <c r="G12" s="133"/>
      <c r="H12" s="133"/>
      <c r="I12" s="133"/>
      <c r="J12" s="133"/>
    </row>
    <row r="13" spans="1:10" ht="12.75" customHeight="1" x14ac:dyDescent="0.2">
      <c r="B13" s="133"/>
      <c r="C13" s="133"/>
      <c r="D13" s="133"/>
      <c r="E13" s="15"/>
      <c r="F13" s="133"/>
      <c r="G13" s="133"/>
      <c r="H13" s="133"/>
      <c r="I13" s="133"/>
      <c r="J13" s="133"/>
    </row>
    <row r="14" spans="1:10" ht="12.75" customHeight="1" x14ac:dyDescent="0.2">
      <c r="A14" s="28"/>
      <c r="E14" s="28"/>
      <c r="G14" s="62"/>
    </row>
    <row r="15" spans="1:10" ht="12.75" customHeight="1" x14ac:dyDescent="0.2">
      <c r="A15" s="60"/>
      <c r="B15" s="61"/>
      <c r="E15" s="60"/>
    </row>
    <row r="16" spans="1:10" ht="12.75" customHeight="1" x14ac:dyDescent="0.2">
      <c r="A16" s="34"/>
      <c r="B16" s="59"/>
      <c r="E16" s="34"/>
    </row>
    <row r="17" spans="1:7" ht="12.75" customHeight="1" x14ac:dyDescent="0.2">
      <c r="A17" s="34"/>
      <c r="B17" s="59"/>
      <c r="E17" s="34"/>
    </row>
    <row r="18" spans="1:7" ht="12.75" customHeight="1" x14ac:dyDescent="0.2">
      <c r="A18" s="34"/>
      <c r="B18" s="59"/>
      <c r="E18" s="34"/>
    </row>
    <row r="19" spans="1:7" ht="12.75" customHeight="1" x14ac:dyDescent="0.2">
      <c r="A19" s="34"/>
      <c r="B19" s="59"/>
      <c r="E19" s="34"/>
    </row>
    <row r="20" spans="1:7" ht="12.75" customHeight="1" x14ac:dyDescent="0.2">
      <c r="A20" s="34"/>
      <c r="B20" s="59"/>
      <c r="E20" s="34"/>
    </row>
    <row r="21" spans="1:7" ht="12.75" customHeight="1" x14ac:dyDescent="0.15">
      <c r="B21" s="44"/>
      <c r="C21" s="44"/>
      <c r="F21" s="44"/>
      <c r="G21" s="50"/>
    </row>
    <row r="22" spans="1:7" ht="12.75" customHeight="1" x14ac:dyDescent="0.2">
      <c r="A22" s="432"/>
      <c r="B22" s="433"/>
      <c r="C22" s="433"/>
      <c r="D22" s="433"/>
    </row>
    <row r="23" spans="1:7" ht="12.75" customHeight="1" x14ac:dyDescent="0.2">
      <c r="A23" s="432"/>
      <c r="B23" s="501"/>
      <c r="C23" s="501"/>
      <c r="D23" s="501"/>
    </row>
  </sheetData>
  <mergeCells count="6">
    <mergeCell ref="A23:D23"/>
    <mergeCell ref="A3:A4"/>
    <mergeCell ref="B3:B4"/>
    <mergeCell ref="D3:D4"/>
    <mergeCell ref="A22:D22"/>
    <mergeCell ref="C3:C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8" tint="0.79998168889431442"/>
  </sheetPr>
  <dimension ref="A1:M2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77734375" style="1" customWidth="1"/>
    <col min="2" max="6" width="7.33203125" style="1" customWidth="1"/>
    <col min="7" max="7" width="6.33203125" style="1" customWidth="1"/>
    <col min="8" max="13" width="6.109375" style="1" customWidth="1"/>
    <col min="14" max="16384" width="2.88671875" style="1"/>
  </cols>
  <sheetData>
    <row r="1" spans="1:13" s="46" customFormat="1" ht="17.100000000000001" customHeight="1" x14ac:dyDescent="0.2">
      <c r="A1" s="192" t="s">
        <v>181</v>
      </c>
      <c r="B1" s="159"/>
      <c r="C1" s="159"/>
      <c r="D1" s="159"/>
      <c r="E1" s="159"/>
      <c r="F1" s="159"/>
      <c r="G1" s="47"/>
      <c r="H1" s="47"/>
      <c r="I1" s="47"/>
    </row>
    <row r="2" spans="1:13" ht="12.6" customHeight="1" x14ac:dyDescent="0.2">
      <c r="A2" s="442"/>
      <c r="B2" s="512" t="s">
        <v>90</v>
      </c>
      <c r="C2" s="513"/>
      <c r="D2" s="514"/>
      <c r="E2" s="406" t="s">
        <v>89</v>
      </c>
      <c r="F2" s="446"/>
      <c r="G2" s="45"/>
      <c r="H2" s="45"/>
      <c r="I2" s="45"/>
    </row>
    <row r="3" spans="1:13" ht="12.6" customHeight="1" x14ac:dyDescent="0.2">
      <c r="A3" s="443"/>
      <c r="B3" s="193" t="s">
        <v>154</v>
      </c>
      <c r="C3" s="194" t="s">
        <v>88</v>
      </c>
      <c r="D3" s="164" t="s">
        <v>87</v>
      </c>
      <c r="E3" s="171" t="s">
        <v>86</v>
      </c>
      <c r="F3" s="171" t="s">
        <v>85</v>
      </c>
      <c r="G3" s="45"/>
      <c r="H3" s="45"/>
      <c r="I3" s="45"/>
    </row>
    <row r="4" spans="1:13" ht="13.5" customHeight="1" x14ac:dyDescent="0.2">
      <c r="A4" s="172" t="s">
        <v>300</v>
      </c>
      <c r="B4" s="315">
        <f>SUM(C4:D4)</f>
        <v>9667.4</v>
      </c>
      <c r="C4" s="305">
        <v>9301.1</v>
      </c>
      <c r="D4" s="305">
        <v>366.3</v>
      </c>
      <c r="E4" s="305">
        <v>1141.4000000000001</v>
      </c>
      <c r="F4" s="305">
        <v>10037.4</v>
      </c>
      <c r="G4" s="45"/>
      <c r="H4" s="45"/>
      <c r="I4" s="45"/>
    </row>
    <row r="5" spans="1:13" ht="13.5" customHeight="1" x14ac:dyDescent="0.2">
      <c r="A5" s="172" t="s">
        <v>254</v>
      </c>
      <c r="B5" s="315">
        <f>SUM(C5:D5)</f>
        <v>8178</v>
      </c>
      <c r="C5" s="305">
        <v>7867.7</v>
      </c>
      <c r="D5" s="305">
        <v>310.3</v>
      </c>
      <c r="E5" s="305">
        <v>1133.3</v>
      </c>
      <c r="F5" s="305">
        <v>9863.6</v>
      </c>
      <c r="G5" s="189"/>
      <c r="H5" s="189"/>
      <c r="I5" s="189"/>
      <c r="J5" s="133"/>
    </row>
    <row r="6" spans="1:13" ht="13.5" customHeight="1" x14ac:dyDescent="0.2">
      <c r="A6" s="172">
        <v>2</v>
      </c>
      <c r="B6" s="315">
        <f>SUM(C6:D6)</f>
        <v>8438.4</v>
      </c>
      <c r="C6" s="305">
        <v>8094.8</v>
      </c>
      <c r="D6" s="305">
        <v>343.6</v>
      </c>
      <c r="E6" s="305">
        <v>1100.4000000000001</v>
      </c>
      <c r="F6" s="305">
        <v>9628</v>
      </c>
      <c r="G6" s="189"/>
      <c r="H6" s="189"/>
      <c r="I6" s="189"/>
      <c r="J6" s="133"/>
    </row>
    <row r="7" spans="1:13" ht="13.5" customHeight="1" x14ac:dyDescent="0.2">
      <c r="A7" s="172">
        <v>3</v>
      </c>
      <c r="B7" s="315">
        <f>SUM(C7:D7)</f>
        <v>8332</v>
      </c>
      <c r="C7" s="305">
        <v>8041</v>
      </c>
      <c r="D7" s="305">
        <v>291</v>
      </c>
      <c r="E7" s="305">
        <v>1054</v>
      </c>
      <c r="F7" s="305">
        <v>9616</v>
      </c>
      <c r="G7" s="189"/>
      <c r="H7" s="189"/>
      <c r="I7" s="189"/>
      <c r="J7" s="133"/>
    </row>
    <row r="8" spans="1:13" ht="13.5" customHeight="1" x14ac:dyDescent="0.2">
      <c r="A8" s="175">
        <v>4</v>
      </c>
      <c r="B8" s="316">
        <f>SUM(C8:D8)</f>
        <v>8170</v>
      </c>
      <c r="C8" s="356">
        <v>7902</v>
      </c>
      <c r="D8" s="356">
        <v>268</v>
      </c>
      <c r="E8" s="356">
        <v>1023</v>
      </c>
      <c r="F8" s="356">
        <v>9559</v>
      </c>
      <c r="G8" s="189"/>
      <c r="H8" s="189"/>
      <c r="I8" s="189"/>
      <c r="J8" s="133"/>
    </row>
    <row r="9" spans="1:13" ht="12" customHeight="1" x14ac:dyDescent="0.15">
      <c r="A9" s="165" t="s">
        <v>257</v>
      </c>
      <c r="B9" s="162"/>
      <c r="C9" s="162"/>
      <c r="D9" s="162"/>
      <c r="E9" s="162"/>
      <c r="F9" s="133"/>
      <c r="G9" s="133"/>
      <c r="H9" s="133"/>
      <c r="I9" s="133"/>
      <c r="J9" s="133"/>
    </row>
    <row r="10" spans="1:13" ht="12" customHeight="1" x14ac:dyDescent="0.15">
      <c r="A10" s="133"/>
      <c r="B10" s="133"/>
      <c r="C10" s="133"/>
      <c r="D10" s="133"/>
      <c r="E10" s="133"/>
      <c r="F10" s="143" t="s">
        <v>172</v>
      </c>
      <c r="G10" s="258"/>
      <c r="H10" s="259"/>
      <c r="I10" s="260"/>
      <c r="J10" s="515"/>
      <c r="K10" s="516"/>
    </row>
    <row r="11" spans="1:13" ht="12.75" customHeight="1" x14ac:dyDescent="0.2">
      <c r="B11" s="133"/>
      <c r="C11" s="133"/>
      <c r="D11" s="133"/>
      <c r="E11" s="133"/>
      <c r="F11" s="133"/>
      <c r="G11" s="133"/>
      <c r="H11" s="133"/>
      <c r="I11" s="249"/>
      <c r="J11" s="239"/>
      <c r="K11" s="38"/>
      <c r="L11" s="71"/>
      <c r="M11" s="71"/>
    </row>
    <row r="12" spans="1:13" ht="12.75" customHeight="1" x14ac:dyDescent="0.2">
      <c r="B12" s="133"/>
      <c r="C12" s="133"/>
      <c r="D12" s="133"/>
      <c r="E12" s="133"/>
      <c r="F12" s="133"/>
      <c r="G12" s="133"/>
      <c r="H12" s="133"/>
      <c r="I12" s="256"/>
      <c r="J12" s="239"/>
      <c r="K12" s="38"/>
      <c r="L12" s="70"/>
      <c r="M12" s="68"/>
    </row>
    <row r="13" spans="1:13" ht="12.75" customHeight="1" x14ac:dyDescent="0.2">
      <c r="B13" s="133"/>
      <c r="C13" s="133"/>
      <c r="D13" s="133"/>
      <c r="E13" s="133"/>
      <c r="F13" s="133"/>
      <c r="G13" s="133"/>
      <c r="H13" s="133"/>
      <c r="I13" s="256"/>
      <c r="J13" s="239"/>
      <c r="K13" s="38"/>
      <c r="L13" s="69"/>
      <c r="M13" s="68"/>
    </row>
    <row r="14" spans="1:13" ht="12.75" customHeight="1" x14ac:dyDescent="0.2">
      <c r="I14" s="68"/>
      <c r="J14" s="38"/>
      <c r="K14" s="38"/>
      <c r="L14" s="69"/>
      <c r="M14" s="68"/>
    </row>
    <row r="15" spans="1:13" ht="12.75" customHeight="1" x14ac:dyDescent="0.2">
      <c r="I15" s="68"/>
      <c r="J15" s="38"/>
      <c r="K15" s="38"/>
      <c r="L15" s="69"/>
      <c r="M15" s="68"/>
    </row>
    <row r="16" spans="1:13" ht="12.75" customHeight="1" x14ac:dyDescent="0.2">
      <c r="I16" s="68"/>
      <c r="J16" s="508"/>
      <c r="K16" s="508"/>
      <c r="L16" s="69"/>
      <c r="M16" s="68"/>
    </row>
    <row r="17" spans="1:13" ht="8.1" customHeight="1" x14ac:dyDescent="0.15">
      <c r="F17" s="50"/>
      <c r="G17" s="38"/>
      <c r="H17" s="38"/>
      <c r="I17" s="38"/>
      <c r="J17" s="508"/>
      <c r="K17" s="509"/>
      <c r="L17" s="38"/>
      <c r="M17" s="38"/>
    </row>
    <row r="18" spans="1:13" ht="12.75" customHeight="1" x14ac:dyDescent="0.2">
      <c r="A18" s="55"/>
      <c r="G18" s="67"/>
      <c r="H18" s="38"/>
      <c r="I18" s="38"/>
      <c r="J18" s="508"/>
      <c r="K18" s="509"/>
      <c r="L18" s="38"/>
      <c r="M18" s="38"/>
    </row>
    <row r="19" spans="1:13" ht="12.75" customHeight="1" x14ac:dyDescent="0.15">
      <c r="A19" s="55"/>
      <c r="G19" s="38"/>
      <c r="H19" s="38"/>
      <c r="I19" s="38"/>
      <c r="J19" s="508"/>
      <c r="K19" s="509"/>
      <c r="L19" s="38"/>
      <c r="M19" s="66"/>
    </row>
    <row r="20" spans="1:13" ht="17.100000000000001" customHeight="1" x14ac:dyDescent="0.15">
      <c r="A20" s="55"/>
      <c r="G20" s="48"/>
      <c r="H20" s="38"/>
      <c r="I20" s="38"/>
      <c r="J20" s="508"/>
      <c r="K20" s="509"/>
      <c r="L20" s="38"/>
      <c r="M20" s="66"/>
    </row>
    <row r="21" spans="1:13" ht="8.1" customHeight="1" x14ac:dyDescent="0.15">
      <c r="A21" s="55"/>
      <c r="G21" s="48"/>
      <c r="H21" s="38"/>
      <c r="I21" s="38"/>
      <c r="L21" s="38"/>
      <c r="M21" s="66"/>
    </row>
    <row r="22" spans="1:13" ht="12.75" customHeight="1" x14ac:dyDescent="0.2">
      <c r="A22" s="55"/>
      <c r="G22" s="65"/>
      <c r="H22" s="508"/>
      <c r="I22" s="508"/>
      <c r="L22" s="508"/>
      <c r="M22" s="508"/>
    </row>
    <row r="23" spans="1:13" ht="12.75" customHeight="1" x14ac:dyDescent="0.2">
      <c r="A23" s="54"/>
      <c r="G23" s="34"/>
      <c r="H23" s="510"/>
      <c r="I23" s="511"/>
      <c r="L23" s="508"/>
      <c r="M23" s="509"/>
    </row>
    <row r="24" spans="1:13" ht="12.75" customHeight="1" x14ac:dyDescent="0.2">
      <c r="G24" s="34"/>
      <c r="H24" s="510"/>
      <c r="I24" s="511"/>
      <c r="L24" s="508"/>
      <c r="M24" s="509"/>
    </row>
    <row r="25" spans="1:13" ht="12.75" customHeight="1" x14ac:dyDescent="0.2">
      <c r="G25" s="34"/>
      <c r="H25" s="510"/>
      <c r="I25" s="511"/>
      <c r="L25" s="508"/>
      <c r="M25" s="509"/>
    </row>
    <row r="26" spans="1:13" ht="12.75" customHeight="1" x14ac:dyDescent="0.2">
      <c r="G26" s="34"/>
      <c r="H26" s="510"/>
      <c r="I26" s="511"/>
      <c r="L26" s="508"/>
      <c r="M26" s="509"/>
    </row>
    <row r="27" spans="1:13" ht="8.1" customHeight="1" x14ac:dyDescent="0.2">
      <c r="M27" s="54"/>
    </row>
    <row r="28" spans="1:13" ht="12.75" customHeight="1" x14ac:dyDescent="0.2">
      <c r="G28" s="3"/>
    </row>
    <row r="29" spans="1:13" ht="12.75" customHeight="1" x14ac:dyDescent="0.2">
      <c r="G29" s="3"/>
    </row>
  </sheetData>
  <mergeCells count="19">
    <mergeCell ref="A2:A3"/>
    <mergeCell ref="E2:F2"/>
    <mergeCell ref="B2:D2"/>
    <mergeCell ref="J20:K20"/>
    <mergeCell ref="L25:M25"/>
    <mergeCell ref="J16:K16"/>
    <mergeCell ref="J17:K17"/>
    <mergeCell ref="J18:K18"/>
    <mergeCell ref="J19:K19"/>
    <mergeCell ref="J10:K10"/>
    <mergeCell ref="L26:M26"/>
    <mergeCell ref="H22:I22"/>
    <mergeCell ref="H24:I24"/>
    <mergeCell ref="H25:I25"/>
    <mergeCell ref="H26:I26"/>
    <mergeCell ref="L22:M22"/>
    <mergeCell ref="H23:I23"/>
    <mergeCell ref="L23:M23"/>
    <mergeCell ref="L24:M2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colBreaks count="1" manualBreakCount="1">
    <brk id="6" max="2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8" tint="0.79998168889431442"/>
  </sheetPr>
  <dimension ref="A1:V3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44140625" style="1" customWidth="1"/>
    <col min="2" max="2" width="6.88671875" style="1" customWidth="1"/>
    <col min="3" max="4" width="5.77734375" style="1" customWidth="1"/>
    <col min="5" max="5" width="6.6640625" style="1" customWidth="1"/>
    <col min="6" max="6" width="6.109375" style="1" customWidth="1"/>
    <col min="7" max="7" width="7.33203125" style="1" customWidth="1"/>
    <col min="8" max="10" width="4.21875" style="1" customWidth="1"/>
    <col min="11" max="12" width="4.88671875" style="1" customWidth="1"/>
    <col min="13" max="13" width="6.77734375" style="1" customWidth="1"/>
    <col min="14" max="15" width="4.88671875" style="1" customWidth="1"/>
    <col min="16" max="16" width="10.88671875" style="1" customWidth="1"/>
    <col min="17" max="18" width="4.88671875" style="1" customWidth="1"/>
    <col min="19" max="22" width="7.6640625" style="1" customWidth="1"/>
    <col min="23" max="16384" width="2.88671875" style="1"/>
  </cols>
  <sheetData>
    <row r="1" spans="1:18" s="46" customFormat="1" ht="17.100000000000001" customHeight="1" x14ac:dyDescent="0.2">
      <c r="A1" s="15" t="s">
        <v>158</v>
      </c>
      <c r="B1" s="181"/>
      <c r="C1" s="181"/>
      <c r="D1" s="181"/>
      <c r="E1" s="181"/>
      <c r="F1" s="181"/>
      <c r="G1" s="181"/>
    </row>
    <row r="2" spans="1:18" ht="12" customHeight="1" x14ac:dyDescent="0.2">
      <c r="A2" s="133"/>
      <c r="B2" s="133"/>
      <c r="C2" s="133"/>
      <c r="D2" s="133"/>
      <c r="E2" s="133"/>
      <c r="G2" s="195" t="s">
        <v>94</v>
      </c>
    </row>
    <row r="3" spans="1:18" ht="27" customHeight="1" x14ac:dyDescent="0.2">
      <c r="A3" s="196"/>
      <c r="B3" s="197" t="s">
        <v>93</v>
      </c>
      <c r="C3" s="146" t="s">
        <v>92</v>
      </c>
      <c r="D3" s="146" t="s">
        <v>189</v>
      </c>
      <c r="E3" s="146" t="s">
        <v>91</v>
      </c>
      <c r="F3" s="198" t="s">
        <v>174</v>
      </c>
      <c r="G3" s="160" t="s">
        <v>265</v>
      </c>
    </row>
    <row r="4" spans="1:18" ht="13.5" customHeight="1" x14ac:dyDescent="0.2">
      <c r="A4" s="199" t="s">
        <v>300</v>
      </c>
      <c r="B4" s="191">
        <f>SUM(C4:G4,B11:E11)</f>
        <v>2327694</v>
      </c>
      <c r="C4" s="129">
        <v>150529</v>
      </c>
      <c r="D4" s="129">
        <v>323019</v>
      </c>
      <c r="E4" s="129">
        <v>1296922</v>
      </c>
      <c r="F4" s="200">
        <v>144150</v>
      </c>
      <c r="G4" s="200">
        <v>348739</v>
      </c>
    </row>
    <row r="5" spans="1:18" ht="13.5" customHeight="1" x14ac:dyDescent="0.2">
      <c r="A5" s="199" t="s">
        <v>254</v>
      </c>
      <c r="B5" s="191">
        <f>SUM(C5:G5,B12:E12)</f>
        <v>2335930</v>
      </c>
      <c r="C5" s="129">
        <v>142463</v>
      </c>
      <c r="D5" s="129">
        <v>303863</v>
      </c>
      <c r="E5" s="129">
        <v>1264328</v>
      </c>
      <c r="F5" s="200">
        <v>145612</v>
      </c>
      <c r="G5" s="200">
        <v>418810</v>
      </c>
      <c r="H5" s="133"/>
      <c r="I5" s="133"/>
      <c r="J5" s="133"/>
    </row>
    <row r="6" spans="1:18" ht="13.5" customHeight="1" x14ac:dyDescent="0.2">
      <c r="A6" s="199">
        <v>2</v>
      </c>
      <c r="B6" s="304">
        <f>SUM(C6:G6,B13:E13)</f>
        <v>2377978</v>
      </c>
      <c r="C6" s="289">
        <v>148410</v>
      </c>
      <c r="D6" s="289">
        <v>298994</v>
      </c>
      <c r="E6" s="289">
        <v>1285570</v>
      </c>
      <c r="F6" s="305">
        <v>154788</v>
      </c>
      <c r="G6" s="305">
        <v>428067</v>
      </c>
      <c r="H6" s="133"/>
      <c r="I6" s="133"/>
      <c r="J6" s="133"/>
    </row>
    <row r="7" spans="1:18" ht="13.5" customHeight="1" x14ac:dyDescent="0.2">
      <c r="A7" s="199">
        <v>3</v>
      </c>
      <c r="B7" s="304">
        <f>SUM(C7:G7,B14:E14)</f>
        <v>2338688.9</v>
      </c>
      <c r="C7" s="289">
        <v>144064</v>
      </c>
      <c r="D7" s="289">
        <v>285392.90000000002</v>
      </c>
      <c r="E7" s="289">
        <v>1235950</v>
      </c>
      <c r="F7" s="305">
        <v>161442</v>
      </c>
      <c r="G7" s="305">
        <v>452537</v>
      </c>
      <c r="H7" s="133"/>
      <c r="I7" s="133"/>
      <c r="J7" s="133"/>
    </row>
    <row r="8" spans="1:18" ht="13.5" customHeight="1" x14ac:dyDescent="0.2">
      <c r="A8" s="201">
        <v>4</v>
      </c>
      <c r="B8" s="282">
        <f>SUM(C8:G8,B15:E15)</f>
        <v>2252756</v>
      </c>
      <c r="C8" s="266">
        <v>137404</v>
      </c>
      <c r="D8" s="266">
        <v>269790</v>
      </c>
      <c r="E8" s="266">
        <v>1191940</v>
      </c>
      <c r="F8" s="356">
        <v>161374</v>
      </c>
      <c r="G8" s="356">
        <v>442452</v>
      </c>
      <c r="H8" s="133"/>
      <c r="I8" s="133"/>
      <c r="J8" s="133"/>
    </row>
    <row r="9" spans="1:18" ht="6.9" customHeight="1" x14ac:dyDescent="0.2">
      <c r="A9" s="133"/>
      <c r="B9" s="312"/>
      <c r="C9" s="312"/>
      <c r="D9" s="312"/>
      <c r="E9" s="312"/>
      <c r="F9" s="312"/>
      <c r="G9" s="312"/>
      <c r="H9" s="133"/>
      <c r="I9" s="133"/>
      <c r="J9" s="133"/>
    </row>
    <row r="10" spans="1:18" ht="27" customHeight="1" x14ac:dyDescent="0.2">
      <c r="A10" s="196"/>
      <c r="B10" s="317" t="s">
        <v>316</v>
      </c>
      <c r="C10" s="317" t="s">
        <v>173</v>
      </c>
      <c r="D10" s="317" t="s">
        <v>216</v>
      </c>
      <c r="E10" s="317" t="s">
        <v>239</v>
      </c>
      <c r="F10" s="357"/>
      <c r="G10" s="312"/>
      <c r="H10" s="133"/>
      <c r="I10" s="257"/>
      <c r="J10" s="133"/>
    </row>
    <row r="11" spans="1:18" ht="13.5" customHeight="1" x14ac:dyDescent="0.2">
      <c r="A11" s="199" t="s">
        <v>300</v>
      </c>
      <c r="B11" s="289">
        <v>11610</v>
      </c>
      <c r="C11" s="289">
        <v>33790</v>
      </c>
      <c r="D11" s="289">
        <v>17185</v>
      </c>
      <c r="E11" s="289">
        <v>1750</v>
      </c>
      <c r="F11" s="358"/>
      <c r="G11" s="312"/>
      <c r="H11" s="133"/>
      <c r="I11" s="237"/>
      <c r="J11" s="133"/>
      <c r="O11" s="65"/>
      <c r="P11" s="65"/>
      <c r="Q11" s="65"/>
    </row>
    <row r="12" spans="1:18" ht="13.5" customHeight="1" x14ac:dyDescent="0.2">
      <c r="A12" s="199" t="s">
        <v>254</v>
      </c>
      <c r="B12" s="289">
        <v>10650</v>
      </c>
      <c r="C12" s="289">
        <v>28970</v>
      </c>
      <c r="D12" s="289">
        <v>19398</v>
      </c>
      <c r="E12" s="289">
        <v>1836</v>
      </c>
      <c r="F12" s="358"/>
      <c r="G12" s="312"/>
      <c r="I12" s="118"/>
      <c r="O12" s="121"/>
      <c r="P12" s="121"/>
      <c r="Q12" s="121"/>
    </row>
    <row r="13" spans="1:18" ht="13.5" customHeight="1" x14ac:dyDescent="0.2">
      <c r="A13" s="199">
        <v>2</v>
      </c>
      <c r="B13" s="289">
        <v>11060</v>
      </c>
      <c r="C13" s="289">
        <v>26720</v>
      </c>
      <c r="D13" s="289">
        <v>22369</v>
      </c>
      <c r="E13" s="289">
        <v>2000</v>
      </c>
      <c r="F13" s="358"/>
      <c r="G13" s="312"/>
      <c r="I13" s="284"/>
      <c r="O13" s="288"/>
      <c r="P13" s="288"/>
      <c r="Q13" s="288"/>
    </row>
    <row r="14" spans="1:18" ht="13.5" customHeight="1" x14ac:dyDescent="0.2">
      <c r="A14" s="199">
        <v>3</v>
      </c>
      <c r="B14" s="289">
        <v>10720</v>
      </c>
      <c r="C14" s="289">
        <v>26170</v>
      </c>
      <c r="D14" s="289">
        <v>20479</v>
      </c>
      <c r="E14" s="289">
        <v>1934</v>
      </c>
      <c r="F14" s="358"/>
      <c r="G14" s="312"/>
      <c r="I14" s="335"/>
      <c r="O14" s="337"/>
      <c r="P14" s="337"/>
      <c r="Q14" s="337"/>
    </row>
    <row r="15" spans="1:18" ht="13.5" customHeight="1" x14ac:dyDescent="0.15">
      <c r="A15" s="201">
        <v>4</v>
      </c>
      <c r="B15" s="266">
        <v>11580</v>
      </c>
      <c r="C15" s="266">
        <v>20780</v>
      </c>
      <c r="D15" s="266">
        <v>15596</v>
      </c>
      <c r="E15" s="266">
        <v>1840</v>
      </c>
      <c r="F15" s="359"/>
      <c r="G15" s="312"/>
      <c r="I15" s="34"/>
      <c r="Q15" s="50"/>
    </row>
    <row r="16" spans="1:18" ht="10.5" customHeight="1" x14ac:dyDescent="0.2">
      <c r="A16" s="167" t="s">
        <v>256</v>
      </c>
      <c r="B16" s="133"/>
      <c r="C16" s="133"/>
      <c r="D16" s="133"/>
      <c r="E16" s="133"/>
      <c r="F16" s="133"/>
      <c r="G16" s="133"/>
      <c r="I16" s="122"/>
      <c r="J16" s="74"/>
      <c r="K16" s="123"/>
      <c r="L16" s="123"/>
      <c r="R16" s="32"/>
    </row>
    <row r="17" spans="1:22" ht="10.5" customHeight="1" x14ac:dyDescent="0.2">
      <c r="A17" s="360"/>
      <c r="B17" s="312"/>
      <c r="C17" s="312"/>
      <c r="D17" s="312"/>
      <c r="E17" s="312"/>
      <c r="F17" s="133"/>
      <c r="G17" s="133"/>
      <c r="I17" s="212"/>
      <c r="J17" s="74"/>
      <c r="K17" s="213"/>
      <c r="L17" s="213"/>
      <c r="R17" s="32"/>
    </row>
    <row r="18" spans="1:22" ht="12" customHeight="1" x14ac:dyDescent="0.15">
      <c r="A18" s="133"/>
      <c r="B18" s="133"/>
      <c r="C18" s="133"/>
      <c r="D18" s="133"/>
      <c r="E18" s="133"/>
      <c r="F18" s="133"/>
      <c r="G18" s="143" t="s">
        <v>83</v>
      </c>
      <c r="I18" s="34"/>
      <c r="J18" s="74"/>
      <c r="K18" s="65"/>
      <c r="L18" s="65"/>
    </row>
    <row r="19" spans="1:22" ht="12.75" customHeight="1" x14ac:dyDescent="0.2">
      <c r="I19" s="34"/>
      <c r="J19" s="74"/>
      <c r="K19" s="65"/>
      <c r="L19" s="65"/>
      <c r="R19" s="517"/>
      <c r="S19" s="518"/>
    </row>
    <row r="20" spans="1:22" ht="6.9" customHeight="1" x14ac:dyDescent="0.2">
      <c r="R20" s="517"/>
      <c r="S20" s="518"/>
    </row>
    <row r="21" spans="1:22" ht="17.100000000000001" customHeight="1" x14ac:dyDescent="0.2">
      <c r="R21" s="34"/>
      <c r="S21" s="73"/>
    </row>
    <row r="22" spans="1:22" ht="6.9" customHeight="1" x14ac:dyDescent="0.2">
      <c r="R22" s="34"/>
      <c r="S22" s="73"/>
      <c r="V22" s="62"/>
    </row>
    <row r="23" spans="1:22" ht="12.75" customHeight="1" x14ac:dyDescent="0.2">
      <c r="R23" s="34"/>
      <c r="S23" s="73"/>
      <c r="T23" s="450"/>
      <c r="U23" s="450"/>
      <c r="V23" s="450"/>
    </row>
    <row r="24" spans="1:22" ht="12.75" customHeight="1" x14ac:dyDescent="0.2">
      <c r="R24" s="34"/>
      <c r="S24" s="73"/>
      <c r="T24" s="450"/>
      <c r="U24" s="450"/>
      <c r="V24" s="450"/>
    </row>
    <row r="25" spans="1:22" ht="12.75" customHeight="1" x14ac:dyDescent="0.2">
      <c r="R25" s="34"/>
      <c r="S25" s="73"/>
      <c r="T25" s="72"/>
      <c r="U25" s="72"/>
      <c r="V25" s="72"/>
    </row>
    <row r="26" spans="1:22" ht="12.75" customHeight="1" x14ac:dyDescent="0.2">
      <c r="T26" s="72"/>
      <c r="U26" s="72"/>
      <c r="V26" s="72"/>
    </row>
    <row r="27" spans="1:22" ht="12.75" customHeight="1" x14ac:dyDescent="0.2">
      <c r="T27" s="72"/>
      <c r="U27" s="72"/>
      <c r="V27" s="72"/>
    </row>
    <row r="28" spans="1:22" ht="12.75" customHeight="1" x14ac:dyDescent="0.2">
      <c r="T28" s="72"/>
      <c r="U28" s="72"/>
      <c r="V28" s="72"/>
    </row>
    <row r="29" spans="1:22" ht="12.75" customHeight="1" x14ac:dyDescent="0.2">
      <c r="T29" s="72"/>
      <c r="U29" s="72"/>
      <c r="V29" s="72"/>
    </row>
    <row r="30" spans="1:22" ht="6.9" customHeight="1" x14ac:dyDescent="0.15">
      <c r="V30" s="50"/>
    </row>
  </sheetData>
  <mergeCells count="5">
    <mergeCell ref="V23:V24"/>
    <mergeCell ref="R19:R20"/>
    <mergeCell ref="S19:S20"/>
    <mergeCell ref="T23:T24"/>
    <mergeCell ref="U23:U2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8" tint="0.79998168889431442"/>
  </sheetPr>
  <dimension ref="A1:N33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7.88671875" style="1" customWidth="1"/>
    <col min="2" max="6" width="5.77734375" style="1" customWidth="1"/>
    <col min="7" max="7" width="6.21875" style="1" customWidth="1"/>
    <col min="8" max="8" width="6.33203125" style="1" customWidth="1"/>
    <col min="9" max="14" width="6.109375" style="1" customWidth="1"/>
    <col min="15" max="16384" width="2.88671875" style="1"/>
  </cols>
  <sheetData>
    <row r="1" spans="1:14" s="46" customFormat="1" ht="17.100000000000001" customHeight="1" x14ac:dyDescent="0.2">
      <c r="A1" s="158" t="s">
        <v>108</v>
      </c>
      <c r="B1" s="159"/>
      <c r="C1" s="159"/>
      <c r="D1" s="159"/>
      <c r="E1" s="159"/>
      <c r="F1" s="159"/>
      <c r="G1" s="159"/>
      <c r="H1" s="47"/>
      <c r="I1" s="47"/>
      <c r="J1" s="47"/>
    </row>
    <row r="2" spans="1:14" ht="12" customHeight="1" x14ac:dyDescent="0.2">
      <c r="A2" s="188"/>
      <c r="B2" s="189"/>
      <c r="C2" s="189"/>
      <c r="D2" s="189"/>
      <c r="E2" s="189"/>
      <c r="F2" s="189"/>
      <c r="G2" s="8" t="s">
        <v>302</v>
      </c>
      <c r="H2" s="45"/>
      <c r="I2" s="45"/>
      <c r="J2" s="45"/>
    </row>
    <row r="3" spans="1:14" ht="21.9" customHeight="1" x14ac:dyDescent="0.2">
      <c r="A3" s="202"/>
      <c r="B3" s="203" t="s">
        <v>107</v>
      </c>
      <c r="C3" s="204" t="s">
        <v>106</v>
      </c>
      <c r="D3" s="205" t="s">
        <v>151</v>
      </c>
      <c r="E3" s="206" t="s">
        <v>152</v>
      </c>
      <c r="F3" s="198" t="s">
        <v>105</v>
      </c>
      <c r="G3" s="133"/>
      <c r="H3" s="45"/>
      <c r="I3" s="45"/>
      <c r="J3" s="45"/>
    </row>
    <row r="4" spans="1:14" ht="15" customHeight="1" x14ac:dyDescent="0.2">
      <c r="A4" s="163" t="s">
        <v>98</v>
      </c>
      <c r="B4" s="361">
        <v>10962</v>
      </c>
      <c r="C4" s="267">
        <v>10621</v>
      </c>
      <c r="D4" s="362">
        <v>4708</v>
      </c>
      <c r="E4" s="267">
        <v>6127</v>
      </c>
      <c r="F4" s="267">
        <v>15598</v>
      </c>
      <c r="G4" s="312"/>
      <c r="H4" s="45"/>
      <c r="I4" s="45"/>
      <c r="J4" s="45"/>
    </row>
    <row r="5" spans="1:14" ht="15" customHeight="1" x14ac:dyDescent="0.2">
      <c r="A5" s="163" t="s">
        <v>190</v>
      </c>
      <c r="B5" s="361">
        <v>9601</v>
      </c>
      <c r="C5" s="267">
        <v>9144</v>
      </c>
      <c r="D5" s="362">
        <v>4243</v>
      </c>
      <c r="E5" s="267">
        <v>5148</v>
      </c>
      <c r="F5" s="267">
        <v>10882</v>
      </c>
      <c r="G5" s="312"/>
      <c r="H5" s="45"/>
      <c r="I5" s="45"/>
      <c r="J5" s="45"/>
    </row>
    <row r="6" spans="1:14" ht="15" customHeight="1" x14ac:dyDescent="0.2">
      <c r="A6" s="163" t="s">
        <v>189</v>
      </c>
      <c r="B6" s="361">
        <v>44788</v>
      </c>
      <c r="C6" s="267">
        <v>43748</v>
      </c>
      <c r="D6" s="362">
        <v>19369</v>
      </c>
      <c r="E6" s="267">
        <v>26482</v>
      </c>
      <c r="F6" s="267">
        <v>46726</v>
      </c>
      <c r="G6" s="312"/>
      <c r="H6" s="45"/>
      <c r="I6" s="45"/>
      <c r="J6" s="45"/>
    </row>
    <row r="7" spans="1:14" ht="15" customHeight="1" x14ac:dyDescent="0.2">
      <c r="A7" s="163" t="s">
        <v>97</v>
      </c>
      <c r="B7" s="361">
        <v>194081</v>
      </c>
      <c r="C7" s="267">
        <v>158157</v>
      </c>
      <c r="D7" s="362">
        <v>58462</v>
      </c>
      <c r="E7" s="267">
        <v>149109</v>
      </c>
      <c r="F7" s="267">
        <v>197899</v>
      </c>
      <c r="G7" s="312"/>
      <c r="H7" s="189"/>
      <c r="I7" s="189"/>
      <c r="J7" s="189"/>
    </row>
    <row r="8" spans="1:14" ht="15" customHeight="1" x14ac:dyDescent="0.2">
      <c r="A8" s="163" t="s">
        <v>96</v>
      </c>
      <c r="B8" s="361">
        <v>24633</v>
      </c>
      <c r="C8" s="267">
        <v>21804</v>
      </c>
      <c r="D8" s="362">
        <v>10322</v>
      </c>
      <c r="E8" s="267">
        <v>12919</v>
      </c>
      <c r="F8" s="267">
        <v>34126</v>
      </c>
      <c r="G8" s="312"/>
      <c r="H8" s="189"/>
      <c r="I8" s="189"/>
      <c r="J8" s="189"/>
    </row>
    <row r="9" spans="1:14" ht="17.399999999999999" customHeight="1" x14ac:dyDescent="0.2">
      <c r="A9" s="207" t="s">
        <v>207</v>
      </c>
      <c r="B9" s="361">
        <v>75176</v>
      </c>
      <c r="C9" s="267">
        <v>69950</v>
      </c>
      <c r="D9" s="362">
        <v>33980</v>
      </c>
      <c r="E9" s="267">
        <v>44894</v>
      </c>
      <c r="F9" s="267">
        <v>53317</v>
      </c>
      <c r="G9" s="312"/>
      <c r="H9" s="189"/>
      <c r="I9" s="189"/>
      <c r="J9" s="189"/>
    </row>
    <row r="10" spans="1:14" ht="15" customHeight="1" x14ac:dyDescent="0.2">
      <c r="A10" s="208" t="s">
        <v>95</v>
      </c>
      <c r="B10" s="318">
        <f>SUM(B4:B9)</f>
        <v>359241</v>
      </c>
      <c r="C10" s="318">
        <f t="shared" ref="C10:F10" si="0">SUM(C4:C9)</f>
        <v>313424</v>
      </c>
      <c r="D10" s="318">
        <f t="shared" si="0"/>
        <v>131084</v>
      </c>
      <c r="E10" s="318">
        <f t="shared" si="0"/>
        <v>244679</v>
      </c>
      <c r="F10" s="318">
        <f t="shared" si="0"/>
        <v>358548</v>
      </c>
      <c r="G10" s="312"/>
      <c r="H10" s="189"/>
      <c r="I10" s="189"/>
      <c r="J10" s="189"/>
    </row>
    <row r="11" spans="1:14" ht="3.75" customHeight="1" x14ac:dyDescent="0.15">
      <c r="A11" s="176"/>
      <c r="B11" s="309"/>
      <c r="C11" s="309"/>
      <c r="D11" s="309"/>
      <c r="E11" s="309"/>
      <c r="F11" s="309"/>
      <c r="G11" s="310"/>
      <c r="H11" s="133"/>
      <c r="I11" s="133"/>
      <c r="J11" s="133"/>
    </row>
    <row r="12" spans="1:14" ht="21.9" customHeight="1" x14ac:dyDescent="0.2">
      <c r="A12" s="202"/>
      <c r="B12" s="317" t="s">
        <v>104</v>
      </c>
      <c r="C12" s="319" t="s">
        <v>103</v>
      </c>
      <c r="D12" s="320" t="s">
        <v>102</v>
      </c>
      <c r="E12" s="321" t="s">
        <v>101</v>
      </c>
      <c r="F12" s="322" t="s">
        <v>150</v>
      </c>
      <c r="G12" s="323" t="s">
        <v>99</v>
      </c>
      <c r="H12" s="253"/>
      <c r="I12" s="254"/>
      <c r="J12" s="249"/>
      <c r="K12" s="71"/>
      <c r="L12" s="71"/>
      <c r="M12" s="71"/>
      <c r="N12" s="71"/>
    </row>
    <row r="13" spans="1:14" ht="15" customHeight="1" x14ac:dyDescent="0.2">
      <c r="A13" s="163" t="s">
        <v>98</v>
      </c>
      <c r="B13" s="362">
        <v>3059</v>
      </c>
      <c r="C13" s="361">
        <v>5718</v>
      </c>
      <c r="D13" s="267">
        <v>9533</v>
      </c>
      <c r="E13" s="362">
        <v>10888</v>
      </c>
      <c r="F13" s="267" t="s">
        <v>155</v>
      </c>
      <c r="G13" s="324">
        <f>SUM(B4:F4,B13:E13)</f>
        <v>77214</v>
      </c>
      <c r="H13" s="248"/>
      <c r="I13" s="255"/>
      <c r="J13" s="256"/>
      <c r="K13" s="70"/>
      <c r="L13" s="68"/>
      <c r="M13" s="70"/>
      <c r="N13" s="68"/>
    </row>
    <row r="14" spans="1:14" ht="15" customHeight="1" x14ac:dyDescent="0.2">
      <c r="A14" s="163" t="s">
        <v>190</v>
      </c>
      <c r="B14" s="362">
        <v>2477</v>
      </c>
      <c r="C14" s="361">
        <v>4501</v>
      </c>
      <c r="D14" s="267">
        <v>7017</v>
      </c>
      <c r="E14" s="362">
        <v>7177</v>
      </c>
      <c r="F14" s="267" t="s">
        <v>155</v>
      </c>
      <c r="G14" s="324">
        <f>SUM(B5:F5,B14:E14)</f>
        <v>60190</v>
      </c>
      <c r="H14" s="34"/>
      <c r="I14" s="69"/>
      <c r="J14" s="68"/>
      <c r="K14" s="69"/>
      <c r="L14" s="68"/>
      <c r="M14" s="69"/>
      <c r="N14" s="68"/>
    </row>
    <row r="15" spans="1:14" ht="15" customHeight="1" x14ac:dyDescent="0.2">
      <c r="A15" s="163" t="s">
        <v>189</v>
      </c>
      <c r="B15" s="362">
        <v>9083</v>
      </c>
      <c r="C15" s="361">
        <v>15872</v>
      </c>
      <c r="D15" s="267">
        <v>28912</v>
      </c>
      <c r="E15" s="362">
        <v>34810</v>
      </c>
      <c r="F15" s="267" t="s">
        <v>155</v>
      </c>
      <c r="G15" s="324">
        <f>SUM(B6:F6,B15:E15)</f>
        <v>269790</v>
      </c>
      <c r="H15" s="34"/>
      <c r="I15" s="69"/>
      <c r="J15" s="68"/>
      <c r="K15" s="69"/>
      <c r="L15" s="68"/>
      <c r="M15" s="69"/>
      <c r="N15" s="68"/>
    </row>
    <row r="16" spans="1:14" ht="15" customHeight="1" x14ac:dyDescent="0.2">
      <c r="A16" s="163" t="s">
        <v>97</v>
      </c>
      <c r="B16" s="362">
        <v>84069</v>
      </c>
      <c r="C16" s="361">
        <v>85152</v>
      </c>
      <c r="D16" s="267">
        <v>141849</v>
      </c>
      <c r="E16" s="362">
        <v>123162</v>
      </c>
      <c r="F16" s="267" t="s">
        <v>155</v>
      </c>
      <c r="G16" s="324">
        <f>SUM(B7:F7,B16:E16)</f>
        <v>1191940</v>
      </c>
      <c r="H16" s="34"/>
      <c r="I16" s="69"/>
      <c r="J16" s="68"/>
      <c r="K16" s="69"/>
      <c r="L16" s="68"/>
      <c r="M16" s="69"/>
      <c r="N16" s="68"/>
    </row>
    <row r="17" spans="1:14" ht="15" customHeight="1" x14ac:dyDescent="0.2">
      <c r="A17" s="163" t="s">
        <v>96</v>
      </c>
      <c r="B17" s="362">
        <v>5872</v>
      </c>
      <c r="C17" s="361">
        <v>13192</v>
      </c>
      <c r="D17" s="267">
        <v>18544</v>
      </c>
      <c r="E17" s="362">
        <v>19962</v>
      </c>
      <c r="F17" s="267" t="s">
        <v>155</v>
      </c>
      <c r="G17" s="324">
        <f>SUM(B8:F8,B17:E17)</f>
        <v>161374</v>
      </c>
      <c r="H17" s="34"/>
      <c r="I17" s="69"/>
      <c r="J17" s="68"/>
      <c r="K17" s="69"/>
      <c r="L17" s="68"/>
      <c r="M17" s="69"/>
      <c r="N17" s="68"/>
    </row>
    <row r="18" spans="1:14" ht="19.8" customHeight="1" x14ac:dyDescent="0.2">
      <c r="A18" s="207" t="s">
        <v>207</v>
      </c>
      <c r="B18" s="362">
        <v>27045</v>
      </c>
      <c r="C18" s="361">
        <v>26100</v>
      </c>
      <c r="D18" s="267">
        <v>51430</v>
      </c>
      <c r="E18" s="362">
        <v>60560</v>
      </c>
      <c r="F18" s="267" t="s">
        <v>1</v>
      </c>
      <c r="G18" s="324">
        <f>SUM(B9:F9,B18:F18)</f>
        <v>442452</v>
      </c>
      <c r="H18" s="38"/>
      <c r="I18" s="38"/>
      <c r="J18" s="38"/>
      <c r="K18" s="38"/>
      <c r="L18" s="38"/>
      <c r="M18" s="38"/>
      <c r="N18" s="38"/>
    </row>
    <row r="19" spans="1:14" ht="15" customHeight="1" x14ac:dyDescent="0.2">
      <c r="A19" s="363" t="s">
        <v>316</v>
      </c>
      <c r="B19" s="267" t="s">
        <v>1</v>
      </c>
      <c r="C19" s="267" t="s">
        <v>1</v>
      </c>
      <c r="D19" s="267" t="s">
        <v>1</v>
      </c>
      <c r="E19" s="267" t="s">
        <v>1</v>
      </c>
      <c r="F19" s="267">
        <v>11580</v>
      </c>
      <c r="G19" s="324">
        <f>F19</f>
        <v>11580</v>
      </c>
      <c r="H19" s="38"/>
      <c r="I19" s="38"/>
      <c r="J19" s="38"/>
      <c r="K19" s="38"/>
      <c r="L19" s="38"/>
      <c r="M19" s="38"/>
      <c r="N19" s="38"/>
    </row>
    <row r="20" spans="1:14" ht="15" customHeight="1" x14ac:dyDescent="0.2">
      <c r="A20" s="209" t="s">
        <v>175</v>
      </c>
      <c r="B20" s="267" t="s">
        <v>1</v>
      </c>
      <c r="C20" s="267" t="s">
        <v>1</v>
      </c>
      <c r="D20" s="267" t="s">
        <v>1</v>
      </c>
      <c r="E20" s="267" t="s">
        <v>1</v>
      </c>
      <c r="F20" s="267">
        <v>20780</v>
      </c>
      <c r="G20" s="324">
        <f>F20</f>
        <v>20780</v>
      </c>
      <c r="H20" s="38"/>
      <c r="I20" s="38"/>
      <c r="J20" s="38"/>
      <c r="K20" s="38"/>
      <c r="L20" s="38"/>
      <c r="M20" s="38"/>
      <c r="N20" s="38"/>
    </row>
    <row r="21" spans="1:14" ht="15" customHeight="1" x14ac:dyDescent="0.2">
      <c r="A21" s="210" t="s">
        <v>216</v>
      </c>
      <c r="B21" s="267" t="s">
        <v>1</v>
      </c>
      <c r="C21" s="267" t="s">
        <v>1</v>
      </c>
      <c r="D21" s="267" t="s">
        <v>1</v>
      </c>
      <c r="E21" s="267" t="s">
        <v>1</v>
      </c>
      <c r="F21" s="267">
        <v>15596</v>
      </c>
      <c r="G21" s="324">
        <f t="shared" ref="G21:G22" si="1">F21</f>
        <v>15596</v>
      </c>
      <c r="H21" s="38"/>
      <c r="I21" s="38"/>
      <c r="J21" s="38"/>
      <c r="K21" s="38"/>
      <c r="L21" s="38"/>
      <c r="M21" s="38"/>
      <c r="N21" s="38"/>
    </row>
    <row r="22" spans="1:14" ht="15" customHeight="1" x14ac:dyDescent="0.2">
      <c r="A22" s="210" t="s">
        <v>239</v>
      </c>
      <c r="B22" s="267" t="s">
        <v>1</v>
      </c>
      <c r="C22" s="267" t="s">
        <v>1</v>
      </c>
      <c r="D22" s="267" t="s">
        <v>1</v>
      </c>
      <c r="E22" s="267" t="s">
        <v>1</v>
      </c>
      <c r="F22" s="366">
        <v>1840</v>
      </c>
      <c r="G22" s="324">
        <f t="shared" si="1"/>
        <v>1840</v>
      </c>
      <c r="H22" s="38"/>
      <c r="I22" s="38"/>
      <c r="J22" s="38"/>
      <c r="K22" s="38"/>
      <c r="L22" s="38"/>
      <c r="M22" s="38"/>
      <c r="N22" s="38"/>
    </row>
    <row r="23" spans="1:14" ht="15" customHeight="1" x14ac:dyDescent="0.2">
      <c r="A23" s="208" t="s">
        <v>95</v>
      </c>
      <c r="B23" s="318">
        <f>SUM(B13:B22)</f>
        <v>131605</v>
      </c>
      <c r="C23" s="318">
        <f>SUM(C13:C22)</f>
        <v>150535</v>
      </c>
      <c r="D23" s="318">
        <f>SUM(D13:D22)</f>
        <v>257285</v>
      </c>
      <c r="E23" s="318">
        <f>SUM(E13:E22)</f>
        <v>256559</v>
      </c>
      <c r="F23" s="318">
        <f>SUM(F19:F22)</f>
        <v>49796</v>
      </c>
      <c r="G23" s="318">
        <f>SUM(G13:G22)</f>
        <v>2252756</v>
      </c>
      <c r="H23" s="67"/>
      <c r="I23" s="38"/>
      <c r="J23" s="38"/>
      <c r="K23" s="38"/>
      <c r="L23" s="38"/>
      <c r="M23" s="38"/>
      <c r="N23" s="38"/>
    </row>
    <row r="24" spans="1:14" ht="10.5" customHeight="1" x14ac:dyDescent="0.15">
      <c r="A24" s="364" t="s">
        <v>335</v>
      </c>
      <c r="B24" s="365"/>
      <c r="C24" s="365"/>
      <c r="D24" s="365"/>
      <c r="E24" s="365"/>
      <c r="F24" s="312"/>
      <c r="H24" s="48"/>
      <c r="I24" s="38"/>
      <c r="J24" s="38"/>
      <c r="K24" s="38"/>
      <c r="L24" s="38"/>
      <c r="M24" s="38"/>
      <c r="N24" s="66"/>
    </row>
    <row r="25" spans="1:14" ht="10.5" customHeight="1" x14ac:dyDescent="0.15">
      <c r="A25" s="168" t="s">
        <v>334</v>
      </c>
      <c r="B25" s="133"/>
      <c r="C25" s="133"/>
      <c r="D25" s="133"/>
      <c r="E25" s="133"/>
      <c r="G25" s="31" t="s">
        <v>208</v>
      </c>
      <c r="H25" s="48"/>
      <c r="I25" s="38"/>
      <c r="J25" s="38"/>
      <c r="K25" s="38"/>
      <c r="L25" s="38"/>
      <c r="M25" s="38"/>
      <c r="N25" s="66"/>
    </row>
    <row r="26" spans="1:14" ht="12.75" customHeight="1" x14ac:dyDescent="0.15">
      <c r="A26" s="165"/>
      <c r="B26" s="133"/>
      <c r="C26" s="133"/>
      <c r="D26" s="133"/>
      <c r="E26" s="133"/>
      <c r="H26" s="65"/>
      <c r="I26" s="508"/>
      <c r="J26" s="508"/>
      <c r="K26" s="508"/>
      <c r="L26" s="508"/>
      <c r="M26" s="508"/>
      <c r="N26" s="508"/>
    </row>
    <row r="27" spans="1:14" ht="12.75" customHeight="1" x14ac:dyDescent="0.2">
      <c r="A27" s="54"/>
      <c r="H27" s="34"/>
      <c r="I27" s="510"/>
      <c r="J27" s="511"/>
      <c r="K27" s="508"/>
      <c r="L27" s="509"/>
      <c r="M27" s="508"/>
      <c r="N27" s="509"/>
    </row>
    <row r="28" spans="1:14" ht="12.75" customHeight="1" x14ac:dyDescent="0.2">
      <c r="H28" s="34"/>
      <c r="I28" s="510"/>
      <c r="J28" s="511"/>
      <c r="K28" s="508"/>
      <c r="L28" s="509"/>
      <c r="M28" s="508"/>
      <c r="N28" s="509"/>
    </row>
    <row r="29" spans="1:14" ht="12.75" customHeight="1" x14ac:dyDescent="0.2">
      <c r="H29" s="34"/>
      <c r="I29" s="510"/>
      <c r="J29" s="511"/>
      <c r="K29" s="508"/>
      <c r="L29" s="509"/>
      <c r="M29" s="508"/>
      <c r="N29" s="509"/>
    </row>
    <row r="30" spans="1:14" ht="12.75" customHeight="1" x14ac:dyDescent="0.2">
      <c r="H30" s="34"/>
      <c r="I30" s="510"/>
      <c r="J30" s="511"/>
      <c r="K30" s="508"/>
      <c r="L30" s="509"/>
      <c r="M30" s="508"/>
      <c r="N30" s="509"/>
    </row>
    <row r="31" spans="1:14" ht="8.1" customHeight="1" x14ac:dyDescent="0.2">
      <c r="H31" s="38"/>
      <c r="I31" s="38"/>
      <c r="J31" s="38"/>
      <c r="K31" s="38"/>
      <c r="L31" s="38"/>
      <c r="M31" s="38"/>
      <c r="N31" s="76"/>
    </row>
    <row r="32" spans="1:14" ht="12.75" customHeight="1" x14ac:dyDescent="0.2">
      <c r="H32" s="73"/>
      <c r="I32" s="38"/>
      <c r="J32" s="38"/>
      <c r="K32" s="38"/>
      <c r="L32" s="38"/>
      <c r="M32" s="38"/>
      <c r="N32" s="38"/>
    </row>
    <row r="33" spans="8:14" ht="12.75" customHeight="1" x14ac:dyDescent="0.2">
      <c r="H33" s="73"/>
      <c r="I33" s="38"/>
      <c r="J33" s="38"/>
      <c r="K33" s="38"/>
      <c r="L33" s="38"/>
      <c r="M33" s="38"/>
      <c r="N33" s="38"/>
    </row>
  </sheetData>
  <mergeCells count="15">
    <mergeCell ref="K30:L30"/>
    <mergeCell ref="M28:N28"/>
    <mergeCell ref="M29:N29"/>
    <mergeCell ref="M30:N30"/>
    <mergeCell ref="I26:J26"/>
    <mergeCell ref="K26:L26"/>
    <mergeCell ref="M26:N26"/>
    <mergeCell ref="I27:J27"/>
    <mergeCell ref="M27:N27"/>
    <mergeCell ref="K27:L27"/>
    <mergeCell ref="I28:J28"/>
    <mergeCell ref="I29:J29"/>
    <mergeCell ref="I30:J30"/>
    <mergeCell ref="K28:L28"/>
    <mergeCell ref="K29:L29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8" tint="0.79998168889431442"/>
  </sheetPr>
  <dimension ref="A1:E2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5" width="8.44140625" style="1" customWidth="1"/>
    <col min="6" max="16384" width="2.88671875" style="1"/>
  </cols>
  <sheetData>
    <row r="1" spans="1:5" s="26" customFormat="1" ht="17.100000000000001" customHeight="1" x14ac:dyDescent="0.2">
      <c r="A1" s="28" t="s">
        <v>25</v>
      </c>
      <c r="B1" s="27"/>
      <c r="C1" s="27"/>
      <c r="D1" s="27"/>
      <c r="E1" s="27"/>
    </row>
    <row r="2" spans="1:5" s="10" customFormat="1" ht="12" customHeight="1" x14ac:dyDescent="0.2">
      <c r="B2" s="9"/>
      <c r="C2" s="9"/>
      <c r="D2" s="9"/>
      <c r="E2" s="8" t="s">
        <v>298</v>
      </c>
    </row>
    <row r="3" spans="1:5" s="20" customFormat="1" ht="22.5" customHeight="1" x14ac:dyDescent="0.2">
      <c r="A3" s="238" t="s">
        <v>24</v>
      </c>
      <c r="B3" s="24" t="s">
        <v>267</v>
      </c>
      <c r="C3" s="24" t="s">
        <v>23</v>
      </c>
      <c r="D3" s="24" t="s">
        <v>266</v>
      </c>
      <c r="E3" s="24" t="s">
        <v>22</v>
      </c>
    </row>
    <row r="4" spans="1:5" s="20" customFormat="1" ht="28.5" customHeight="1" x14ac:dyDescent="0.2">
      <c r="A4" s="238" t="s">
        <v>21</v>
      </c>
      <c r="B4" s="23" t="s">
        <v>268</v>
      </c>
      <c r="C4" s="24" t="s">
        <v>19</v>
      </c>
      <c r="D4" s="24" t="s">
        <v>20</v>
      </c>
      <c r="E4" s="23" t="s">
        <v>156</v>
      </c>
    </row>
    <row r="5" spans="1:5" s="17" customFormat="1" ht="12" customHeight="1" x14ac:dyDescent="0.15">
      <c r="A5" s="19"/>
      <c r="B5" s="11"/>
      <c r="C5" s="11"/>
      <c r="D5" s="11"/>
      <c r="E5" s="18" t="s">
        <v>18</v>
      </c>
    </row>
    <row r="6" spans="1:5" s="7" customFormat="1" ht="12.75" customHeight="1" x14ac:dyDescent="0.2">
      <c r="A6" s="16"/>
      <c r="B6" s="16"/>
      <c r="C6" s="16"/>
      <c r="D6" s="16"/>
      <c r="E6" s="16"/>
    </row>
    <row r="7" spans="1:5" s="7" customFormat="1" ht="17.100000000000001" customHeight="1" x14ac:dyDescent="0.2">
      <c r="A7" s="12"/>
      <c r="B7" s="11"/>
      <c r="C7" s="11"/>
      <c r="D7" s="11"/>
      <c r="E7" s="11"/>
    </row>
    <row r="8" spans="1:5" s="7" customFormat="1" ht="12" customHeight="1" x14ac:dyDescent="0.2">
      <c r="A8" s="12"/>
      <c r="B8" s="11"/>
      <c r="C8" s="11"/>
      <c r="D8" s="11"/>
      <c r="E8" s="11"/>
    </row>
    <row r="9" spans="1:5" ht="17.25" customHeight="1" x14ac:dyDescent="0.2">
      <c r="A9" s="2"/>
      <c r="B9" s="2"/>
      <c r="C9" s="2"/>
      <c r="D9" s="2"/>
      <c r="E9" s="2"/>
    </row>
    <row r="10" spans="1:5" ht="18.75" customHeight="1" x14ac:dyDescent="0.2">
      <c r="A10" s="6"/>
      <c r="B10" s="6"/>
      <c r="C10" s="6"/>
      <c r="D10" s="6"/>
      <c r="E10" s="6"/>
    </row>
    <row r="11" spans="1:5" ht="29.25" customHeight="1" x14ac:dyDescent="0.2">
      <c r="A11" s="2"/>
      <c r="B11" s="2"/>
      <c r="C11" s="2"/>
      <c r="D11" s="2"/>
      <c r="E11" s="2"/>
    </row>
    <row r="12" spans="1:5" ht="15" customHeight="1" x14ac:dyDescent="0.2">
      <c r="A12" s="2"/>
      <c r="B12" s="2"/>
      <c r="C12" s="2"/>
      <c r="D12" s="2"/>
      <c r="E12" s="2"/>
    </row>
    <row r="13" spans="1:5" ht="15" customHeight="1" x14ac:dyDescent="0.2">
      <c r="A13" s="2"/>
      <c r="B13" s="2"/>
      <c r="C13" s="2"/>
      <c r="D13" s="2"/>
      <c r="E13" s="2"/>
    </row>
    <row r="14" spans="1:5" ht="15" customHeight="1" x14ac:dyDescent="0.2">
      <c r="A14" s="2"/>
      <c r="B14" s="2"/>
      <c r="C14" s="2"/>
      <c r="D14" s="2"/>
      <c r="E14" s="2"/>
    </row>
    <row r="15" spans="1:5" ht="15" customHeight="1" x14ac:dyDescent="0.2">
      <c r="A15" s="2"/>
      <c r="B15" s="2"/>
      <c r="C15" s="2"/>
      <c r="D15" s="2"/>
      <c r="E15" s="2"/>
    </row>
    <row r="16" spans="1:5" ht="15" customHeight="1" x14ac:dyDescent="0.2">
      <c r="A16" s="2"/>
      <c r="B16" s="2"/>
      <c r="C16" s="2"/>
      <c r="D16" s="2"/>
      <c r="E16" s="2"/>
    </row>
    <row r="17" spans="1:5" ht="12" customHeight="1" x14ac:dyDescent="0.2">
      <c r="A17" s="2"/>
      <c r="B17" s="2"/>
      <c r="C17" s="2"/>
      <c r="D17" s="2"/>
      <c r="E17" s="2"/>
    </row>
    <row r="18" spans="1:5" ht="12.75" customHeight="1" x14ac:dyDescent="0.2">
      <c r="A18" s="2"/>
      <c r="B18" s="2"/>
      <c r="C18" s="2"/>
      <c r="D18" s="2"/>
      <c r="E18" s="2"/>
    </row>
    <row r="19" spans="1:5" ht="12.75" customHeight="1" x14ac:dyDescent="0.2">
      <c r="A19" s="2"/>
      <c r="B19" s="2"/>
      <c r="C19" s="2"/>
      <c r="D19" s="2"/>
      <c r="E19" s="2"/>
    </row>
    <row r="20" spans="1:5" ht="12.75" customHeight="1" x14ac:dyDescent="0.2">
      <c r="A20" s="2"/>
      <c r="B20" s="2"/>
      <c r="C20" s="2"/>
      <c r="D20" s="2"/>
      <c r="E20" s="2"/>
    </row>
    <row r="21" spans="1:5" ht="12.75" customHeight="1" x14ac:dyDescent="0.2">
      <c r="A21" s="2"/>
      <c r="B21" s="2"/>
      <c r="C21" s="2"/>
      <c r="D21" s="2"/>
      <c r="E21" s="2"/>
    </row>
    <row r="22" spans="1:5" ht="12.75" customHeight="1" x14ac:dyDescent="0.2">
      <c r="A22" s="2"/>
      <c r="B22" s="2"/>
      <c r="C22" s="2"/>
      <c r="D22" s="2"/>
      <c r="E22" s="2"/>
    </row>
  </sheetData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8" tint="0.79998168889431442"/>
  </sheetPr>
  <dimension ref="A1:N10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14.6640625" style="78" customWidth="1"/>
    <col min="2" max="2" width="28.21875" style="78" customWidth="1"/>
    <col min="3" max="6" width="6" style="78" customWidth="1"/>
    <col min="7" max="14" width="3.33203125" style="78" customWidth="1"/>
    <col min="15" max="16384" width="2.88671875" style="78"/>
  </cols>
  <sheetData>
    <row r="1" spans="1:14" ht="17.100000000000001" customHeight="1" x14ac:dyDescent="0.2">
      <c r="A1" s="15" t="s">
        <v>121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100000000000001" customHeight="1" x14ac:dyDescent="0.2">
      <c r="A2" s="108" t="s">
        <v>182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85" customFormat="1" ht="12" customHeight="1" x14ac:dyDescent="0.2">
      <c r="B3" s="8" t="s">
        <v>303</v>
      </c>
      <c r="C3" s="92"/>
      <c r="D3" s="92"/>
      <c r="E3" s="92"/>
      <c r="G3" s="92"/>
      <c r="H3" s="92"/>
      <c r="I3" s="92"/>
      <c r="J3" s="92"/>
      <c r="K3" s="92"/>
      <c r="L3" s="92"/>
      <c r="M3" s="92"/>
    </row>
    <row r="4" spans="1:14" s="85" customFormat="1" ht="17.850000000000001" customHeight="1" x14ac:dyDescent="0.2">
      <c r="A4" s="25" t="s">
        <v>24</v>
      </c>
      <c r="B4" s="91" t="s">
        <v>120</v>
      </c>
      <c r="C4" s="90"/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5" customFormat="1" ht="17.850000000000001" customHeight="1" x14ac:dyDescent="0.2">
      <c r="A5" s="214" t="s">
        <v>23</v>
      </c>
      <c r="B5" s="87" t="s">
        <v>243</v>
      </c>
      <c r="C5" s="86"/>
      <c r="D5" s="11"/>
      <c r="E5" s="11"/>
      <c r="F5" s="11"/>
      <c r="G5" s="88"/>
      <c r="H5" s="88"/>
      <c r="I5" s="88"/>
      <c r="J5" s="88"/>
      <c r="K5" s="88"/>
      <c r="L5" s="88"/>
      <c r="M5" s="88"/>
      <c r="N5" s="88"/>
    </row>
    <row r="6" spans="1:14" s="85" customFormat="1" ht="17.850000000000001" customHeight="1" x14ac:dyDescent="0.2">
      <c r="A6" s="519" t="s">
        <v>119</v>
      </c>
      <c r="B6" s="521"/>
      <c r="C6" s="86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85" customFormat="1" ht="17.850000000000001" customHeight="1" x14ac:dyDescent="0.2">
      <c r="A7" s="214" t="s">
        <v>109</v>
      </c>
      <c r="B7" s="246" t="s">
        <v>244</v>
      </c>
      <c r="C7" s="247"/>
      <c r="D7" s="242"/>
      <c r="E7" s="242"/>
      <c r="F7" s="242"/>
      <c r="G7" s="242"/>
      <c r="H7" s="242"/>
      <c r="I7" s="242"/>
      <c r="J7" s="242"/>
      <c r="K7" s="22"/>
      <c r="L7" s="22"/>
      <c r="M7" s="22"/>
      <c r="N7" s="21"/>
    </row>
    <row r="8" spans="1:14" s="85" customFormat="1" ht="17.850000000000001" customHeight="1" x14ac:dyDescent="0.2">
      <c r="A8" s="214" t="s">
        <v>176</v>
      </c>
      <c r="B8" s="246" t="s">
        <v>246</v>
      </c>
      <c r="C8" s="247"/>
      <c r="D8" s="242"/>
      <c r="E8" s="242"/>
      <c r="F8" s="242"/>
      <c r="G8" s="242"/>
      <c r="H8" s="242"/>
      <c r="I8" s="242"/>
      <c r="J8" s="242"/>
      <c r="K8" s="22"/>
      <c r="L8" s="22"/>
      <c r="M8" s="22"/>
      <c r="N8" s="21"/>
    </row>
    <row r="9" spans="1:14" s="85" customFormat="1" ht="17.850000000000001" customHeight="1" x14ac:dyDescent="0.2">
      <c r="A9" s="214" t="s">
        <v>117</v>
      </c>
      <c r="B9" s="246" t="s">
        <v>247</v>
      </c>
      <c r="C9" s="247"/>
      <c r="D9" s="242"/>
      <c r="E9" s="242"/>
      <c r="F9" s="242"/>
      <c r="G9" s="242"/>
      <c r="H9" s="242"/>
      <c r="I9" s="242"/>
      <c r="J9" s="242"/>
      <c r="K9" s="22"/>
      <c r="L9" s="22"/>
      <c r="M9" s="22"/>
      <c r="N9" s="21"/>
    </row>
    <row r="10" spans="1:14" s="17" customFormat="1" ht="17.850000000000001" customHeight="1" x14ac:dyDescent="0.15">
      <c r="A10" s="214" t="s">
        <v>111</v>
      </c>
      <c r="B10" s="250" t="s">
        <v>245</v>
      </c>
      <c r="C10" s="251"/>
      <c r="D10" s="251"/>
      <c r="E10" s="251"/>
      <c r="F10" s="252"/>
      <c r="G10" s="251"/>
      <c r="H10" s="251"/>
      <c r="I10" s="251"/>
      <c r="J10" s="251"/>
      <c r="K10" s="83"/>
      <c r="L10" s="83"/>
      <c r="M10" s="83"/>
    </row>
    <row r="11" spans="1:14" s="17" customFormat="1" ht="17.850000000000001" customHeight="1" x14ac:dyDescent="0.15">
      <c r="A11" s="519" t="s">
        <v>118</v>
      </c>
      <c r="B11" s="520"/>
      <c r="C11" s="252"/>
      <c r="D11" s="252"/>
      <c r="E11" s="252"/>
      <c r="F11" s="252"/>
      <c r="G11" s="252"/>
      <c r="H11" s="252"/>
      <c r="I11" s="252"/>
      <c r="J11" s="252"/>
    </row>
    <row r="12" spans="1:14" s="17" customFormat="1" ht="17.850000000000001" customHeight="1" x14ac:dyDescent="0.15">
      <c r="A12" s="107" t="s">
        <v>109</v>
      </c>
      <c r="B12" s="250" t="s">
        <v>177</v>
      </c>
      <c r="C12" s="251"/>
      <c r="D12" s="251"/>
      <c r="E12" s="251"/>
      <c r="F12" s="251"/>
      <c r="G12" s="251"/>
      <c r="H12" s="251"/>
      <c r="I12" s="251"/>
      <c r="J12" s="251"/>
      <c r="K12" s="83"/>
      <c r="L12" s="83"/>
      <c r="M12" s="83"/>
    </row>
    <row r="13" spans="1:14" s="17" customFormat="1" ht="17.850000000000001" customHeight="1" x14ac:dyDescent="0.15">
      <c r="A13" s="107" t="s">
        <v>176</v>
      </c>
      <c r="B13" s="250" t="s">
        <v>275</v>
      </c>
      <c r="C13" s="251"/>
      <c r="D13" s="251"/>
      <c r="E13" s="251"/>
      <c r="F13" s="251"/>
      <c r="G13" s="251"/>
      <c r="H13" s="251"/>
      <c r="I13" s="251"/>
      <c r="J13" s="251"/>
      <c r="K13" s="83"/>
      <c r="L13" s="83"/>
      <c r="M13" s="83"/>
    </row>
    <row r="14" spans="1:14" s="17" customFormat="1" ht="17.850000000000001" customHeight="1" x14ac:dyDescent="0.15">
      <c r="A14" s="25" t="s">
        <v>117</v>
      </c>
      <c r="B14" s="84" t="s">
        <v>116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s="79" customFormat="1" ht="17.850000000000001" customHeight="1" x14ac:dyDescent="0.15">
      <c r="A15" s="41" t="s">
        <v>111</v>
      </c>
      <c r="B15" s="82" t="s">
        <v>115</v>
      </c>
    </row>
    <row r="16" spans="1:14" s="79" customFormat="1" ht="12" customHeight="1" x14ac:dyDescent="0.15">
      <c r="B16" s="4" t="s">
        <v>172</v>
      </c>
    </row>
    <row r="17" spans="1:2" s="79" customFormat="1" ht="6.9" customHeight="1" x14ac:dyDescent="0.15">
      <c r="B17" s="4"/>
    </row>
    <row r="18" spans="1:2" s="79" customFormat="1" ht="17.100000000000001" customHeight="1" x14ac:dyDescent="0.15">
      <c r="A18" s="32" t="s">
        <v>114</v>
      </c>
    </row>
    <row r="19" spans="1:2" s="79" customFormat="1" ht="12" customHeight="1" x14ac:dyDescent="0.15">
      <c r="B19" s="75" t="s">
        <v>303</v>
      </c>
    </row>
    <row r="20" spans="1:2" s="79" customFormat="1" ht="17.25" customHeight="1" x14ac:dyDescent="0.15">
      <c r="A20" s="25" t="s">
        <v>24</v>
      </c>
      <c r="B20" s="81" t="s">
        <v>113</v>
      </c>
    </row>
    <row r="21" spans="1:2" s="79" customFormat="1" ht="17.25" customHeight="1" x14ac:dyDescent="0.15">
      <c r="A21" s="25" t="s">
        <v>23</v>
      </c>
      <c r="B21" s="81" t="s">
        <v>112</v>
      </c>
    </row>
    <row r="22" spans="1:2" s="79" customFormat="1" ht="17.25" customHeight="1" x14ac:dyDescent="0.15">
      <c r="A22" s="25" t="s">
        <v>111</v>
      </c>
      <c r="B22" s="81" t="s">
        <v>110</v>
      </c>
    </row>
    <row r="23" spans="1:2" s="79" customFormat="1" ht="17.25" customHeight="1" x14ac:dyDescent="0.15">
      <c r="A23" s="25" t="s">
        <v>109</v>
      </c>
      <c r="B23" s="80" t="s">
        <v>178</v>
      </c>
    </row>
    <row r="24" spans="1:2" s="79" customFormat="1" ht="12" customHeight="1" x14ac:dyDescent="0.15">
      <c r="B24" s="4" t="s">
        <v>172</v>
      </c>
    </row>
    <row r="25" spans="1:2" s="79" customFormat="1" ht="12.75" customHeight="1" x14ac:dyDescent="0.15"/>
    <row r="26" spans="1:2" s="79" customFormat="1" ht="12.75" customHeight="1" x14ac:dyDescent="0.15"/>
    <row r="27" spans="1:2" s="79" customFormat="1" ht="12.75" customHeight="1" x14ac:dyDescent="0.15"/>
    <row r="28" spans="1:2" s="79" customFormat="1" ht="12.75" customHeight="1" x14ac:dyDescent="0.15"/>
    <row r="29" spans="1:2" s="79" customFormat="1" ht="12.75" customHeight="1" x14ac:dyDescent="0.15"/>
    <row r="30" spans="1:2" s="79" customFormat="1" ht="12.75" customHeight="1" x14ac:dyDescent="0.15"/>
    <row r="31" spans="1:2" s="79" customFormat="1" ht="12.75" customHeight="1" x14ac:dyDescent="0.15"/>
    <row r="32" spans="1:2" s="79" customFormat="1" ht="12.75" customHeight="1" x14ac:dyDescent="0.15"/>
    <row r="33" s="79" customFormat="1" ht="12.75" customHeight="1" x14ac:dyDescent="0.15"/>
    <row r="34" s="79" customFormat="1" ht="12.75" customHeight="1" x14ac:dyDescent="0.15"/>
    <row r="35" s="79" customFormat="1" ht="12.75" customHeight="1" x14ac:dyDescent="0.15"/>
    <row r="36" s="79" customFormat="1" ht="12.75" customHeight="1" x14ac:dyDescent="0.15"/>
    <row r="37" s="79" customFormat="1" ht="12.75" customHeight="1" x14ac:dyDescent="0.15"/>
    <row r="38" s="79" customFormat="1" ht="12.75" customHeight="1" x14ac:dyDescent="0.15"/>
    <row r="39" s="79" customFormat="1" ht="12.75" customHeight="1" x14ac:dyDescent="0.15"/>
    <row r="40" s="79" customFormat="1" ht="12.75" customHeight="1" x14ac:dyDescent="0.15"/>
    <row r="41" s="79" customFormat="1" ht="12.75" customHeight="1" x14ac:dyDescent="0.15"/>
    <row r="42" s="79" customFormat="1" ht="12.75" customHeight="1" x14ac:dyDescent="0.15"/>
    <row r="43" s="79" customFormat="1" ht="12.75" customHeight="1" x14ac:dyDescent="0.15"/>
    <row r="44" s="79" customFormat="1" ht="12.75" customHeight="1" x14ac:dyDescent="0.15"/>
    <row r="45" s="79" customFormat="1" ht="12.75" customHeight="1" x14ac:dyDescent="0.15"/>
    <row r="46" s="79" customFormat="1" ht="12.75" customHeight="1" x14ac:dyDescent="0.15"/>
    <row r="47" s="79" customFormat="1" ht="12.75" customHeight="1" x14ac:dyDescent="0.15"/>
    <row r="48" s="79" customFormat="1" ht="12.75" customHeight="1" x14ac:dyDescent="0.15"/>
    <row r="49" s="79" customFormat="1" ht="12.75" customHeight="1" x14ac:dyDescent="0.15"/>
    <row r="50" s="79" customFormat="1" ht="12.75" customHeight="1" x14ac:dyDescent="0.15"/>
    <row r="51" s="79" customFormat="1" ht="12.75" customHeight="1" x14ac:dyDescent="0.15"/>
    <row r="52" s="79" customFormat="1" ht="12.75" customHeight="1" x14ac:dyDescent="0.15"/>
    <row r="53" s="79" customFormat="1" ht="12.75" customHeight="1" x14ac:dyDescent="0.15"/>
    <row r="54" s="79" customFormat="1" ht="12.75" customHeight="1" x14ac:dyDescent="0.15"/>
    <row r="55" s="79" customFormat="1" ht="12.75" customHeight="1" x14ac:dyDescent="0.15"/>
    <row r="56" s="79" customFormat="1" ht="12.75" customHeight="1" x14ac:dyDescent="0.15"/>
    <row r="57" s="79" customFormat="1" ht="12.75" customHeight="1" x14ac:dyDescent="0.15"/>
    <row r="58" s="79" customFormat="1" ht="12.75" customHeight="1" x14ac:dyDescent="0.15"/>
    <row r="59" s="79" customFormat="1" ht="12.75" customHeight="1" x14ac:dyDescent="0.15"/>
    <row r="60" s="79" customFormat="1" ht="12.75" customHeight="1" x14ac:dyDescent="0.15"/>
    <row r="61" s="79" customFormat="1" ht="12.75" customHeight="1" x14ac:dyDescent="0.15"/>
    <row r="62" s="79" customFormat="1" ht="12.75" customHeight="1" x14ac:dyDescent="0.15"/>
    <row r="63" s="79" customFormat="1" ht="12.75" customHeight="1" x14ac:dyDescent="0.15"/>
    <row r="64" s="79" customFormat="1" ht="12.75" customHeight="1" x14ac:dyDescent="0.15"/>
    <row r="65" s="79" customFormat="1" ht="12.75" customHeight="1" x14ac:dyDescent="0.15"/>
    <row r="66" s="79" customFormat="1" ht="12.75" customHeight="1" x14ac:dyDescent="0.15"/>
    <row r="67" s="79" customFormat="1" ht="12.75" customHeight="1" x14ac:dyDescent="0.15"/>
    <row r="68" s="79" customFormat="1" ht="12.75" customHeight="1" x14ac:dyDescent="0.15"/>
    <row r="69" s="79" customFormat="1" ht="12.75" customHeight="1" x14ac:dyDescent="0.15"/>
    <row r="70" s="79" customFormat="1" ht="12.75" customHeight="1" x14ac:dyDescent="0.15"/>
    <row r="71" s="79" customFormat="1" ht="12.75" customHeight="1" x14ac:dyDescent="0.15"/>
    <row r="72" s="79" customFormat="1" ht="12.75" customHeight="1" x14ac:dyDescent="0.15"/>
    <row r="73" s="79" customFormat="1" ht="12.75" customHeight="1" x14ac:dyDescent="0.15"/>
    <row r="74" s="79" customFormat="1" ht="12.75" customHeight="1" x14ac:dyDescent="0.15"/>
    <row r="75" s="79" customFormat="1" ht="12.75" customHeight="1" x14ac:dyDescent="0.15"/>
    <row r="76" s="79" customFormat="1" ht="12.75" customHeight="1" x14ac:dyDescent="0.15"/>
    <row r="77" s="79" customFormat="1" ht="12.75" customHeight="1" x14ac:dyDescent="0.15"/>
    <row r="78" s="79" customFormat="1" ht="12.75" customHeight="1" x14ac:dyDescent="0.15"/>
    <row r="79" s="79" customFormat="1" ht="12.75" customHeight="1" x14ac:dyDescent="0.15"/>
    <row r="80" s="79" customFormat="1" ht="12.75" customHeight="1" x14ac:dyDescent="0.15"/>
    <row r="81" s="79" customFormat="1" ht="12.75" customHeight="1" x14ac:dyDescent="0.15"/>
    <row r="82" s="79" customFormat="1" ht="12.75" customHeight="1" x14ac:dyDescent="0.15"/>
    <row r="83" s="79" customFormat="1" ht="12.75" customHeight="1" x14ac:dyDescent="0.15"/>
    <row r="84" s="79" customFormat="1" ht="12.75" customHeight="1" x14ac:dyDescent="0.15"/>
    <row r="85" s="79" customFormat="1" ht="12.75" customHeight="1" x14ac:dyDescent="0.15"/>
    <row r="86" s="79" customFormat="1" ht="12.75" customHeight="1" x14ac:dyDescent="0.15"/>
    <row r="87" s="79" customFormat="1" ht="12.75" customHeight="1" x14ac:dyDescent="0.15"/>
    <row r="88" s="79" customFormat="1" ht="12.75" customHeight="1" x14ac:dyDescent="0.15"/>
    <row r="89" s="79" customFormat="1" ht="12.75" customHeight="1" x14ac:dyDescent="0.15"/>
    <row r="90" s="79" customFormat="1" ht="12.75" customHeight="1" x14ac:dyDescent="0.15"/>
    <row r="91" s="79" customFormat="1" ht="12.75" customHeight="1" x14ac:dyDescent="0.15"/>
    <row r="92" s="79" customFormat="1" ht="12.75" customHeight="1" x14ac:dyDescent="0.15"/>
    <row r="93" s="79" customFormat="1" ht="12.75" customHeight="1" x14ac:dyDescent="0.15"/>
    <row r="94" s="79" customFormat="1" ht="12.75" customHeight="1" x14ac:dyDescent="0.15"/>
    <row r="95" s="79" customFormat="1" ht="12.75" customHeight="1" x14ac:dyDescent="0.15"/>
    <row r="96" s="79" customFormat="1" ht="12.75" customHeight="1" x14ac:dyDescent="0.15"/>
    <row r="97" s="79" customFormat="1" ht="12.75" customHeight="1" x14ac:dyDescent="0.15"/>
    <row r="98" s="79" customFormat="1" ht="12.75" customHeight="1" x14ac:dyDescent="0.15"/>
    <row r="99" s="79" customFormat="1" ht="12.75" customHeight="1" x14ac:dyDescent="0.15"/>
    <row r="100" s="79" customFormat="1" ht="12.75" customHeight="1" x14ac:dyDescent="0.15"/>
    <row r="101" s="79" customFormat="1" ht="12.75" customHeight="1" x14ac:dyDescent="0.15"/>
  </sheetData>
  <mergeCells count="2">
    <mergeCell ref="A11:B11"/>
    <mergeCell ref="A6:B6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8" tint="0.79998168889431442"/>
  </sheetPr>
  <dimension ref="A1:D1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16384" width="2.88671875" style="1"/>
  </cols>
  <sheetData>
    <row r="1" spans="1:4" ht="16.5" customHeight="1" x14ac:dyDescent="0.2">
      <c r="A1" s="158" t="s">
        <v>183</v>
      </c>
      <c r="B1" s="133"/>
      <c r="C1" s="133"/>
      <c r="D1" s="133"/>
    </row>
    <row r="2" spans="1:4" ht="11.25" customHeight="1" x14ac:dyDescent="0.2">
      <c r="A2" s="133"/>
      <c r="B2" s="189"/>
      <c r="C2" s="189"/>
      <c r="D2" s="195" t="s">
        <v>195</v>
      </c>
    </row>
    <row r="3" spans="1:4" ht="14.25" customHeight="1" x14ac:dyDescent="0.2">
      <c r="A3" s="106" t="s">
        <v>162</v>
      </c>
      <c r="B3" s="164" t="s">
        <v>128</v>
      </c>
      <c r="C3" s="215" t="s">
        <v>197</v>
      </c>
      <c r="D3" s="171" t="s">
        <v>127</v>
      </c>
    </row>
    <row r="4" spans="1:4" ht="15.75" customHeight="1" x14ac:dyDescent="0.2">
      <c r="A4" s="172" t="s">
        <v>300</v>
      </c>
      <c r="B4" s="211">
        <v>3262</v>
      </c>
      <c r="C4" s="129">
        <v>227</v>
      </c>
      <c r="D4" s="129">
        <v>2810</v>
      </c>
    </row>
    <row r="5" spans="1:4" ht="15.75" customHeight="1" x14ac:dyDescent="0.2">
      <c r="A5" s="172" t="s">
        <v>254</v>
      </c>
      <c r="B5" s="211">
        <v>3217</v>
      </c>
      <c r="C5" s="129">
        <v>235</v>
      </c>
      <c r="D5" s="129">
        <v>2697</v>
      </c>
    </row>
    <row r="6" spans="1:4" ht="15.75" customHeight="1" x14ac:dyDescent="0.2">
      <c r="A6" s="172">
        <v>2</v>
      </c>
      <c r="B6" s="306">
        <v>3191</v>
      </c>
      <c r="C6" s="289">
        <v>248</v>
      </c>
      <c r="D6" s="289">
        <v>2646</v>
      </c>
    </row>
    <row r="7" spans="1:4" ht="15.75" customHeight="1" x14ac:dyDescent="0.2">
      <c r="A7" s="172">
        <v>3</v>
      </c>
      <c r="B7" s="306">
        <v>3150</v>
      </c>
      <c r="C7" s="289">
        <v>255</v>
      </c>
      <c r="D7" s="289">
        <v>2648</v>
      </c>
    </row>
    <row r="8" spans="1:4" ht="15.75" customHeight="1" x14ac:dyDescent="0.2">
      <c r="A8" s="175">
        <v>4</v>
      </c>
      <c r="B8" s="367">
        <v>3132</v>
      </c>
      <c r="C8" s="266">
        <v>265</v>
      </c>
      <c r="D8" s="266">
        <v>2648</v>
      </c>
    </row>
    <row r="9" spans="1:4" ht="12" customHeight="1" x14ac:dyDescent="0.15">
      <c r="A9" s="176"/>
      <c r="B9" s="162"/>
      <c r="C9" s="162"/>
      <c r="D9" s="143" t="s">
        <v>83</v>
      </c>
    </row>
    <row r="10" spans="1:4" ht="12.75" customHeight="1" x14ac:dyDescent="0.15">
      <c r="A10" s="51"/>
      <c r="B10" s="162"/>
      <c r="C10" s="162"/>
      <c r="D10" s="162"/>
    </row>
    <row r="11" spans="1:4" ht="16.5" customHeight="1" x14ac:dyDescent="0.15">
      <c r="A11" s="51"/>
      <c r="B11" s="162"/>
      <c r="C11" s="162"/>
      <c r="D11" s="162"/>
    </row>
    <row r="12" spans="1:4" ht="11.25" customHeight="1" x14ac:dyDescent="0.15">
      <c r="A12" s="51"/>
      <c r="B12" s="162"/>
      <c r="C12" s="162"/>
      <c r="D12" s="162"/>
    </row>
    <row r="13" spans="1:4" ht="29.25" customHeight="1" x14ac:dyDescent="0.2">
      <c r="A13" s="77"/>
      <c r="B13" s="248"/>
      <c r="C13" s="249"/>
      <c r="D13" s="249"/>
    </row>
    <row r="14" spans="1:4" ht="15.75" customHeight="1" x14ac:dyDescent="0.2">
      <c r="A14" s="118"/>
      <c r="B14" s="69"/>
      <c r="C14" s="68"/>
      <c r="D14" s="69"/>
    </row>
    <row r="15" spans="1:4" ht="15.75" customHeight="1" x14ac:dyDescent="0.2">
      <c r="A15" s="284"/>
      <c r="B15" s="69"/>
      <c r="C15" s="68"/>
      <c r="D15" s="69"/>
    </row>
    <row r="16" spans="1:4" ht="15.75" customHeight="1" x14ac:dyDescent="0.2">
      <c r="A16" s="34"/>
      <c r="B16" s="69"/>
      <c r="C16" s="68"/>
      <c r="D16" s="69"/>
    </row>
    <row r="17" spans="1:1" ht="12" customHeight="1" x14ac:dyDescent="0.2">
      <c r="A17" s="55"/>
    </row>
    <row r="18" spans="1:1" ht="12" customHeight="1" x14ac:dyDescent="0.2">
      <c r="A18" s="55"/>
    </row>
    <row r="19" spans="1:1" ht="12.75" customHeight="1" x14ac:dyDescent="0.2">
      <c r="A19" s="54"/>
    </row>
  </sheetData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79998168889431442"/>
  </sheetPr>
  <dimension ref="A1:J8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6640625" style="1" customWidth="1"/>
    <col min="2" max="3" width="4.21875" style="1" customWidth="1"/>
    <col min="4" max="4" width="4.33203125" style="1" customWidth="1"/>
    <col min="5" max="5" width="4.21875" style="1" customWidth="1"/>
    <col min="6" max="6" width="4.33203125" style="1" customWidth="1"/>
    <col min="7" max="7" width="4.21875" style="1" customWidth="1"/>
    <col min="8" max="9" width="2.88671875" style="1" customWidth="1"/>
    <col min="10" max="10" width="6.6640625" style="1" customWidth="1"/>
    <col min="11" max="16384" width="2.88671875" style="1"/>
  </cols>
  <sheetData>
    <row r="1" spans="1:10" ht="16.5" customHeight="1" x14ac:dyDescent="0.2">
      <c r="A1" s="15" t="s">
        <v>184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1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95" t="s">
        <v>196</v>
      </c>
    </row>
    <row r="3" spans="1:10" ht="29.25" customHeight="1" x14ac:dyDescent="0.2">
      <c r="A3" s="217"/>
      <c r="B3" s="218" t="s">
        <v>126</v>
      </c>
      <c r="C3" s="190" t="s">
        <v>125</v>
      </c>
      <c r="D3" s="190" t="s">
        <v>191</v>
      </c>
      <c r="E3" s="190" t="s">
        <v>124</v>
      </c>
      <c r="F3" s="190" t="s">
        <v>123</v>
      </c>
      <c r="G3" s="190" t="s">
        <v>122</v>
      </c>
      <c r="H3" s="524" t="s">
        <v>219</v>
      </c>
      <c r="I3" s="525"/>
      <c r="J3" s="190" t="s">
        <v>198</v>
      </c>
    </row>
    <row r="4" spans="1:10" ht="15.75" customHeight="1" x14ac:dyDescent="0.2">
      <c r="A4" s="146" t="s">
        <v>301</v>
      </c>
      <c r="B4" s="283">
        <v>38</v>
      </c>
      <c r="C4" s="283">
        <v>52</v>
      </c>
      <c r="D4" s="283">
        <v>9</v>
      </c>
      <c r="E4" s="283">
        <v>4</v>
      </c>
      <c r="F4" s="283">
        <v>1076</v>
      </c>
      <c r="G4" s="283">
        <v>87</v>
      </c>
      <c r="H4" s="526">
        <v>226</v>
      </c>
      <c r="I4" s="527"/>
      <c r="J4" s="283">
        <v>1341</v>
      </c>
    </row>
    <row r="5" spans="1:10" ht="15.75" customHeight="1" x14ac:dyDescent="0.2">
      <c r="A5" s="146">
        <v>3</v>
      </c>
      <c r="B5" s="283">
        <v>28</v>
      </c>
      <c r="C5" s="283">
        <v>56</v>
      </c>
      <c r="D5" s="283">
        <v>9</v>
      </c>
      <c r="E5" s="283">
        <v>11</v>
      </c>
      <c r="F5" s="283">
        <v>893</v>
      </c>
      <c r="G5" s="283">
        <v>80</v>
      </c>
      <c r="H5" s="526">
        <v>112</v>
      </c>
      <c r="I5" s="527"/>
      <c r="J5" s="283">
        <v>1778</v>
      </c>
    </row>
    <row r="6" spans="1:10" ht="15.75" customHeight="1" x14ac:dyDescent="0.2">
      <c r="A6" s="146">
        <v>4</v>
      </c>
      <c r="B6" s="283">
        <v>12</v>
      </c>
      <c r="C6" s="283">
        <v>64</v>
      </c>
      <c r="D6" s="283">
        <v>9</v>
      </c>
      <c r="E6" s="283">
        <v>7</v>
      </c>
      <c r="F6" s="283">
        <v>831</v>
      </c>
      <c r="G6" s="283">
        <v>81</v>
      </c>
      <c r="H6" s="526">
        <v>183</v>
      </c>
      <c r="I6" s="527"/>
      <c r="J6" s="283">
        <v>1795</v>
      </c>
    </row>
    <row r="7" spans="1:10" ht="12" customHeight="1" x14ac:dyDescent="0.2">
      <c r="A7" s="528" t="s">
        <v>159</v>
      </c>
      <c r="B7" s="529"/>
      <c r="C7" s="529"/>
      <c r="D7" s="529"/>
      <c r="E7" s="529"/>
      <c r="F7" s="529"/>
      <c r="G7" s="529"/>
      <c r="H7" s="529"/>
      <c r="I7" s="143"/>
      <c r="J7" s="143" t="s">
        <v>83</v>
      </c>
    </row>
    <row r="8" spans="1:10" ht="12" customHeight="1" x14ac:dyDescent="0.2">
      <c r="A8" s="522"/>
      <c r="B8" s="523"/>
      <c r="C8" s="523"/>
      <c r="D8" s="523"/>
      <c r="E8" s="523"/>
      <c r="F8" s="523"/>
      <c r="G8" s="523"/>
      <c r="H8" s="523"/>
    </row>
  </sheetData>
  <mergeCells count="6">
    <mergeCell ref="A8:H8"/>
    <mergeCell ref="H3:I3"/>
    <mergeCell ref="H4:I4"/>
    <mergeCell ref="H6:I6"/>
    <mergeCell ref="A7:H7"/>
    <mergeCell ref="H5:I5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8" tint="0.79998168889431442"/>
  </sheetPr>
  <dimension ref="A1:O2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3.88671875" style="1" customWidth="1"/>
    <col min="2" max="2" width="1" style="1" customWidth="1"/>
    <col min="3" max="3" width="1.88671875" style="1" customWidth="1"/>
    <col min="4" max="15" width="3" style="1" customWidth="1"/>
    <col min="16" max="16384" width="2.88671875" style="1"/>
  </cols>
  <sheetData>
    <row r="1" spans="1:15" s="7" customFormat="1" ht="17.100000000000001" customHeight="1" x14ac:dyDescent="0.2">
      <c r="A1" s="15" t="s">
        <v>277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19"/>
      <c r="M1" s="219"/>
      <c r="N1" s="219"/>
      <c r="O1" s="219"/>
    </row>
    <row r="2" spans="1:15" s="7" customFormat="1" ht="12" customHeight="1" x14ac:dyDescent="0.2">
      <c r="A2" s="125"/>
      <c r="B2" s="9"/>
      <c r="C2" s="9"/>
      <c r="D2" s="9"/>
      <c r="E2" s="9"/>
      <c r="F2" s="9"/>
      <c r="G2" s="9"/>
      <c r="H2" s="9"/>
      <c r="I2" s="9"/>
      <c r="J2" s="9"/>
      <c r="K2" s="9"/>
      <c r="L2" s="220"/>
      <c r="M2" s="220"/>
      <c r="N2" s="220"/>
      <c r="O2" s="94" t="s">
        <v>304</v>
      </c>
    </row>
    <row r="3" spans="1:15" s="7" customFormat="1" ht="12.75" customHeight="1" x14ac:dyDescent="0.2">
      <c r="A3" s="221"/>
      <c r="B3" s="221"/>
      <c r="C3" s="221"/>
      <c r="D3" s="221"/>
      <c r="E3" s="221"/>
      <c r="F3" s="221"/>
      <c r="G3" s="221"/>
      <c r="H3" s="221"/>
      <c r="I3" s="222"/>
      <c r="J3" s="222"/>
      <c r="K3" s="222"/>
      <c r="L3" s="222"/>
      <c r="M3" s="222"/>
      <c r="N3" s="221"/>
      <c r="O3" s="221"/>
    </row>
    <row r="4" spans="1:15" s="7" customFormat="1" ht="27.75" customHeight="1" x14ac:dyDescent="0.2">
      <c r="A4" s="221"/>
      <c r="B4" s="221"/>
      <c r="C4" s="221"/>
      <c r="D4" s="221"/>
      <c r="E4" s="221"/>
      <c r="F4" s="221"/>
      <c r="G4" s="221"/>
      <c r="H4" s="221"/>
      <c r="I4" s="223"/>
      <c r="J4" s="223"/>
      <c r="K4" s="224"/>
      <c r="L4" s="224"/>
      <c r="M4" s="224"/>
      <c r="N4" s="225"/>
      <c r="O4" s="225"/>
    </row>
    <row r="5" spans="1:15" s="7" customFormat="1" ht="27.75" customHeight="1" x14ac:dyDescent="0.2">
      <c r="A5" s="221"/>
      <c r="B5" s="221"/>
      <c r="C5" s="221"/>
      <c r="D5" s="221"/>
      <c r="E5" s="221"/>
      <c r="F5" s="221"/>
      <c r="G5" s="221"/>
      <c r="H5" s="221"/>
      <c r="I5" s="223"/>
      <c r="J5" s="223"/>
      <c r="K5" s="224"/>
      <c r="L5" s="224"/>
      <c r="M5" s="224"/>
      <c r="N5" s="226"/>
      <c r="O5" s="225"/>
    </row>
    <row r="6" spans="1:15" s="7" customFormat="1" ht="27.75" customHeight="1" x14ac:dyDescent="0.2">
      <c r="A6" s="221"/>
      <c r="B6" s="221"/>
      <c r="C6" s="221"/>
      <c r="D6" s="227"/>
      <c r="E6" s="221"/>
      <c r="F6" s="221"/>
      <c r="G6" s="221"/>
      <c r="H6" s="221"/>
      <c r="I6" s="223"/>
      <c r="J6" s="223"/>
      <c r="K6" s="224"/>
      <c r="L6" s="224"/>
      <c r="M6" s="224"/>
      <c r="N6" s="226"/>
      <c r="O6" s="225"/>
    </row>
    <row r="7" spans="1:15" s="7" customFormat="1" ht="27.75" customHeight="1" x14ac:dyDescent="0.2">
      <c r="A7" s="221"/>
      <c r="B7" s="221"/>
      <c r="C7" s="221"/>
      <c r="D7" s="221"/>
      <c r="E7" s="221"/>
      <c r="F7" s="221"/>
      <c r="G7" s="221"/>
      <c r="H7" s="221"/>
      <c r="I7" s="223"/>
      <c r="J7" s="223"/>
      <c r="K7" s="224"/>
      <c r="L7" s="224"/>
      <c r="M7" s="224"/>
      <c r="N7" s="225"/>
      <c r="O7" s="225"/>
    </row>
    <row r="8" spans="1:15" s="7" customFormat="1" ht="27.75" customHeight="1" x14ac:dyDescent="0.2">
      <c r="A8" s="221"/>
      <c r="B8" s="221"/>
      <c r="C8" s="221"/>
      <c r="D8" s="221"/>
      <c r="E8" s="221"/>
      <c r="F8" s="221"/>
      <c r="G8" s="221"/>
      <c r="H8" s="221"/>
      <c r="I8" s="223"/>
      <c r="J8" s="223"/>
      <c r="K8" s="224"/>
      <c r="L8" s="224"/>
      <c r="M8" s="224"/>
      <c r="N8" s="226"/>
      <c r="O8" s="225"/>
    </row>
    <row r="9" spans="1:15" s="7" customFormat="1" ht="27.75" customHeight="1" x14ac:dyDescent="0.2">
      <c r="A9" s="221"/>
      <c r="B9" s="221"/>
      <c r="C9" s="221"/>
      <c r="D9" s="221"/>
      <c r="E9" s="221"/>
      <c r="F9" s="221"/>
      <c r="G9" s="221"/>
      <c r="H9" s="221"/>
      <c r="I9" s="223"/>
      <c r="J9" s="223"/>
      <c r="K9" s="224"/>
      <c r="L9" s="224"/>
      <c r="M9" s="224"/>
      <c r="N9" s="228"/>
      <c r="O9" s="228"/>
    </row>
    <row r="10" spans="1:15" s="7" customFormat="1" ht="12" customHeight="1" x14ac:dyDescent="0.2">
      <c r="A10" s="228"/>
      <c r="B10" s="229"/>
      <c r="C10" s="229"/>
      <c r="D10" s="229"/>
      <c r="E10" s="223"/>
      <c r="F10" s="223"/>
      <c r="G10" s="223"/>
      <c r="H10" s="223"/>
      <c r="I10" s="224"/>
      <c r="J10" s="224"/>
      <c r="K10" s="230"/>
      <c r="L10" s="231"/>
      <c r="M10" s="231"/>
      <c r="N10" s="231"/>
      <c r="O10" s="231"/>
    </row>
    <row r="11" spans="1:15" s="7" customFormat="1" ht="21" customHeight="1" x14ac:dyDescent="0.2">
      <c r="A11" s="228"/>
      <c r="B11" s="232"/>
      <c r="C11" s="232"/>
      <c r="D11" s="229"/>
      <c r="E11" s="223"/>
      <c r="F11" s="223"/>
      <c r="G11" s="223"/>
      <c r="H11" s="223"/>
      <c r="I11" s="224"/>
      <c r="J11" s="224"/>
      <c r="K11" s="230"/>
      <c r="L11" s="231"/>
      <c r="M11" s="231"/>
      <c r="N11" s="231"/>
      <c r="O11" s="231"/>
    </row>
    <row r="12" spans="1:15" s="7" customFormat="1" ht="21.75" customHeight="1" x14ac:dyDescent="0.2">
      <c r="A12" s="534" t="s">
        <v>133</v>
      </c>
      <c r="B12" s="535"/>
      <c r="C12" s="536"/>
      <c r="D12" s="233">
        <v>4</v>
      </c>
      <c r="E12" s="233">
        <v>5</v>
      </c>
      <c r="F12" s="233">
        <v>6</v>
      </c>
      <c r="G12" s="233">
        <v>7</v>
      </c>
      <c r="H12" s="233">
        <v>8</v>
      </c>
      <c r="I12" s="233">
        <v>9</v>
      </c>
      <c r="J12" s="233">
        <v>10</v>
      </c>
      <c r="K12" s="233">
        <v>11</v>
      </c>
      <c r="L12" s="233">
        <v>12</v>
      </c>
      <c r="M12" s="233">
        <v>1</v>
      </c>
      <c r="N12" s="233">
        <v>2</v>
      </c>
      <c r="O12" s="233">
        <v>3</v>
      </c>
    </row>
    <row r="13" spans="1:15" s="7" customFormat="1" ht="25.5" customHeight="1" x14ac:dyDescent="0.2">
      <c r="A13" s="530" t="s">
        <v>132</v>
      </c>
      <c r="B13" s="531"/>
      <c r="C13" s="537"/>
      <c r="D13" s="368">
        <v>8.9999999999999993E-3</v>
      </c>
      <c r="E13" s="368">
        <v>8.9999999999999993E-3</v>
      </c>
      <c r="F13" s="368">
        <v>8.0000000000000002E-3</v>
      </c>
      <c r="G13" s="368">
        <v>7.0000000000000001E-3</v>
      </c>
      <c r="H13" s="368">
        <v>7.0000000000000001E-3</v>
      </c>
      <c r="I13" s="368">
        <v>8.0000000000000002E-3</v>
      </c>
      <c r="J13" s="368">
        <v>1.0999999999999999E-2</v>
      </c>
      <c r="K13" s="368">
        <v>1.4999999999999999E-2</v>
      </c>
      <c r="L13" s="368">
        <v>1.4E-2</v>
      </c>
      <c r="M13" s="368">
        <v>1.6E-2</v>
      </c>
      <c r="N13" s="368">
        <v>1.6E-2</v>
      </c>
      <c r="O13" s="368">
        <v>1.2999999999999999E-2</v>
      </c>
    </row>
    <row r="14" spans="1:15" s="7" customFormat="1" ht="25.5" customHeight="1" x14ac:dyDescent="0.2">
      <c r="A14" s="530" t="s">
        <v>131</v>
      </c>
      <c r="B14" s="538"/>
      <c r="C14" s="532"/>
      <c r="D14" s="368">
        <v>1E-3</v>
      </c>
      <c r="E14" s="368">
        <v>1E-3</v>
      </c>
      <c r="F14" s="368">
        <v>1E-3</v>
      </c>
      <c r="G14" s="368">
        <v>1E-3</v>
      </c>
      <c r="H14" s="368">
        <v>1E-3</v>
      </c>
      <c r="I14" s="368">
        <v>1E-3</v>
      </c>
      <c r="J14" s="368">
        <v>1E-3</v>
      </c>
      <c r="K14" s="368">
        <v>2E-3</v>
      </c>
      <c r="L14" s="368">
        <v>2E-3</v>
      </c>
      <c r="M14" s="368">
        <v>3.0000000000000001E-3</v>
      </c>
      <c r="N14" s="368">
        <v>3.0000000000000001E-3</v>
      </c>
      <c r="O14" s="368">
        <v>2E-3</v>
      </c>
    </row>
    <row r="15" spans="1:15" s="7" customFormat="1" ht="25.5" customHeight="1" x14ac:dyDescent="0.2">
      <c r="A15" s="530" t="s">
        <v>130</v>
      </c>
      <c r="B15" s="538"/>
      <c r="C15" s="533"/>
      <c r="D15" s="368">
        <v>8.9999999999999993E-3</v>
      </c>
      <c r="E15" s="368">
        <v>8.0000000000000002E-3</v>
      </c>
      <c r="F15" s="368">
        <v>7.0000000000000001E-3</v>
      </c>
      <c r="G15" s="368">
        <v>6.0000000000000001E-3</v>
      </c>
      <c r="H15" s="368">
        <v>6.0000000000000001E-3</v>
      </c>
      <c r="I15" s="368">
        <v>7.0000000000000001E-3</v>
      </c>
      <c r="J15" s="368">
        <v>0.01</v>
      </c>
      <c r="K15" s="368">
        <v>1.2E-2</v>
      </c>
      <c r="L15" s="368">
        <v>1.2E-2</v>
      </c>
      <c r="M15" s="368">
        <v>1.2999999999999999E-2</v>
      </c>
      <c r="N15" s="368">
        <v>1.2999999999999999E-2</v>
      </c>
      <c r="O15" s="368">
        <v>1.0999999999999999E-2</v>
      </c>
    </row>
    <row r="16" spans="1:15" s="7" customFormat="1" ht="25.5" customHeight="1" x14ac:dyDescent="0.2">
      <c r="A16" s="530" t="s">
        <v>129</v>
      </c>
      <c r="B16" s="531"/>
      <c r="C16" s="532"/>
      <c r="D16" s="368">
        <v>5.1999999999999998E-2</v>
      </c>
      <c r="E16" s="368">
        <v>5.7000000000000002E-2</v>
      </c>
      <c r="F16" s="368">
        <v>4.8000000000000001E-2</v>
      </c>
      <c r="G16" s="368">
        <v>3.7999999999999999E-2</v>
      </c>
      <c r="H16" s="368">
        <v>4.1000000000000002E-2</v>
      </c>
      <c r="I16" s="368">
        <v>4.2999999999999997E-2</v>
      </c>
      <c r="J16" s="368">
        <v>0.04</v>
      </c>
      <c r="K16" s="368">
        <v>3.6999999999999998E-2</v>
      </c>
      <c r="L16" s="368">
        <v>3.4000000000000002E-2</v>
      </c>
      <c r="M16" s="368">
        <v>3.4000000000000002E-2</v>
      </c>
      <c r="N16" s="368">
        <v>3.9E-2</v>
      </c>
      <c r="O16" s="368">
        <v>4.8000000000000001E-2</v>
      </c>
    </row>
    <row r="17" spans="1:15" s="7" customFormat="1" ht="25.5" customHeight="1" x14ac:dyDescent="0.2">
      <c r="A17" s="530" t="s">
        <v>153</v>
      </c>
      <c r="B17" s="531"/>
      <c r="C17" s="533"/>
      <c r="D17" s="368">
        <v>1.6E-2</v>
      </c>
      <c r="E17" s="368">
        <v>1.6E-2</v>
      </c>
      <c r="F17" s="368">
        <v>1.4999999999999999E-2</v>
      </c>
      <c r="G17" s="368">
        <v>1.4E-2</v>
      </c>
      <c r="H17" s="368">
        <v>1.7999999999999999E-2</v>
      </c>
      <c r="I17" s="368">
        <v>1.6E-2</v>
      </c>
      <c r="J17" s="368">
        <v>1.2999999999999999E-2</v>
      </c>
      <c r="K17" s="368">
        <v>1.4999999999999999E-2</v>
      </c>
      <c r="L17" s="368">
        <v>0.01</v>
      </c>
      <c r="M17" s="368">
        <v>1.2E-2</v>
      </c>
      <c r="N17" s="368">
        <v>1.2E-2</v>
      </c>
      <c r="O17" s="368">
        <v>1.7000000000000001E-2</v>
      </c>
    </row>
    <row r="18" spans="1:15" s="7" customFormat="1" ht="1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62" t="s">
        <v>276</v>
      </c>
    </row>
    <row r="19" spans="1:15" s="7" customFormat="1" ht="12.75" customHeight="1" x14ac:dyDescent="0.2">
      <c r="A19" s="10"/>
      <c r="B19" s="9"/>
      <c r="C19" s="9"/>
      <c r="D19" s="9"/>
      <c r="E19" s="9"/>
      <c r="F19" s="9"/>
      <c r="G19" s="10"/>
      <c r="H19" s="9"/>
      <c r="M19" s="93"/>
    </row>
    <row r="20" spans="1:15" s="7" customFormat="1" ht="12.75" customHeight="1" x14ac:dyDescent="0.2">
      <c r="A20" s="10"/>
      <c r="B20" s="9"/>
      <c r="C20" s="9"/>
      <c r="D20" s="9"/>
      <c r="E20" s="9"/>
      <c r="F20" s="9"/>
      <c r="G20" s="10"/>
      <c r="H20" s="9"/>
      <c r="M20" s="93"/>
    </row>
    <row r="21" spans="1:15" s="7" customFormat="1" ht="12.75" customHeight="1" x14ac:dyDescent="0.2">
      <c r="A21" s="10"/>
      <c r="B21" s="9"/>
      <c r="C21" s="9"/>
      <c r="D21" s="9"/>
      <c r="E21" s="9"/>
      <c r="F21" s="9"/>
      <c r="G21" s="10"/>
      <c r="H21" s="9"/>
      <c r="M21" s="93"/>
    </row>
    <row r="22" spans="1:15" s="7" customFormat="1" ht="12.75" customHeight="1" x14ac:dyDescent="0.2">
      <c r="A22" s="10"/>
      <c r="B22" s="9"/>
      <c r="C22" s="9"/>
      <c r="D22" s="9"/>
      <c r="E22" s="9"/>
      <c r="F22" s="9"/>
      <c r="G22" s="10"/>
      <c r="H22" s="9"/>
      <c r="M22" s="93"/>
    </row>
    <row r="23" spans="1:15" ht="12.75" customHeight="1" x14ac:dyDescent="0.2">
      <c r="A23" s="2"/>
      <c r="B23" s="2"/>
      <c r="C23" s="2"/>
      <c r="D23" s="2"/>
      <c r="G23" s="38"/>
      <c r="H23" s="38"/>
      <c r="I23" s="38"/>
    </row>
    <row r="24" spans="1:15" ht="12.75" customHeight="1" x14ac:dyDescent="0.2">
      <c r="A24" s="2"/>
      <c r="B24" s="2"/>
      <c r="C24" s="2"/>
      <c r="D24" s="2"/>
    </row>
    <row r="25" spans="1:15" ht="12.75" customHeight="1" x14ac:dyDescent="0.2">
      <c r="A25" s="2"/>
      <c r="B25" s="2"/>
      <c r="C25" s="2"/>
      <c r="D25" s="2"/>
    </row>
    <row r="26" spans="1:15" ht="12.75" customHeight="1" x14ac:dyDescent="0.2">
      <c r="A26" s="2"/>
      <c r="B26" s="2"/>
      <c r="C26" s="2"/>
      <c r="D26" s="2"/>
    </row>
  </sheetData>
  <mergeCells count="6">
    <mergeCell ref="A16:C16"/>
    <mergeCell ref="A17:C17"/>
    <mergeCell ref="A12:C12"/>
    <mergeCell ref="A13:C13"/>
    <mergeCell ref="A14:C14"/>
    <mergeCell ref="A15:C15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8" tint="0.79998168889431442"/>
  </sheetPr>
  <dimension ref="A1:N86"/>
  <sheetViews>
    <sheetView showGridLines="0" view="pageBreakPreview" zoomScale="130" zoomScaleNormal="145" zoomScaleSheetLayoutView="130" zoomScalePageLayoutView="170" workbookViewId="0"/>
  </sheetViews>
  <sheetFormatPr defaultColWidth="2.88671875" defaultRowHeight="12.75" customHeight="1" x14ac:dyDescent="0.2"/>
  <cols>
    <col min="1" max="1" width="14.6640625" style="78" customWidth="1"/>
    <col min="2" max="2" width="29.6640625" style="78" customWidth="1"/>
    <col min="3" max="5" width="6" style="78" customWidth="1"/>
    <col min="6" max="6" width="6.88671875" style="78" customWidth="1"/>
    <col min="7" max="7" width="8.109375" style="78" customWidth="1"/>
    <col min="8" max="8" width="7.88671875" style="78" customWidth="1"/>
    <col min="9" max="14" width="3.33203125" style="78" customWidth="1"/>
    <col min="15" max="16384" width="2.88671875" style="78"/>
  </cols>
  <sheetData>
    <row r="1" spans="1:14" ht="17.100000000000001" customHeight="1" x14ac:dyDescent="0.15">
      <c r="A1" s="15" t="s">
        <v>143</v>
      </c>
      <c r="B1" s="30"/>
      <c r="C1" s="30"/>
      <c r="D1" s="98" t="s">
        <v>142</v>
      </c>
      <c r="E1" s="98" t="s">
        <v>141</v>
      </c>
      <c r="F1" s="98" t="s">
        <v>140</v>
      </c>
      <c r="G1" s="98" t="s">
        <v>139</v>
      </c>
      <c r="H1" s="99" t="s">
        <v>99</v>
      </c>
      <c r="I1" s="30"/>
      <c r="J1" s="30"/>
      <c r="K1" s="30"/>
      <c r="L1" s="30"/>
      <c r="M1" s="30"/>
    </row>
    <row r="2" spans="1:14" ht="17.100000000000001" customHeight="1" x14ac:dyDescent="0.15">
      <c r="A2" s="108" t="s">
        <v>185</v>
      </c>
      <c r="B2" s="30"/>
      <c r="C2" s="30"/>
      <c r="D2" s="307">
        <v>2565</v>
      </c>
      <c r="E2" s="307">
        <v>1797</v>
      </c>
      <c r="F2" s="308">
        <v>952</v>
      </c>
      <c r="G2" s="308">
        <v>744</v>
      </c>
      <c r="H2" s="343">
        <f>SUM(D2:G2)</f>
        <v>6058</v>
      </c>
      <c r="I2" s="78" t="s">
        <v>278</v>
      </c>
      <c r="J2" s="30"/>
      <c r="K2" s="30"/>
      <c r="L2" s="30"/>
      <c r="M2" s="30"/>
    </row>
    <row r="3" spans="1:14" s="85" customFormat="1" ht="12" customHeight="1" x14ac:dyDescent="0.2">
      <c r="B3" s="8" t="s">
        <v>303</v>
      </c>
      <c r="C3" s="92"/>
      <c r="D3" s="345">
        <f>D2/H2*100</f>
        <v>42.340706503796632</v>
      </c>
      <c r="E3" s="345">
        <f>E2/H2*100</f>
        <v>29.66325519973589</v>
      </c>
      <c r="F3" s="345">
        <f>F2/H2*100</f>
        <v>15.714757345658633</v>
      </c>
      <c r="G3" s="345">
        <f>G2/H2*100</f>
        <v>12.281280950808849</v>
      </c>
      <c r="H3" s="344">
        <f>SUM(D3:G3)</f>
        <v>100</v>
      </c>
      <c r="I3" s="30" t="s">
        <v>193</v>
      </c>
      <c r="J3" s="92"/>
      <c r="K3" s="92"/>
      <c r="L3" s="92"/>
      <c r="M3" s="92"/>
    </row>
    <row r="4" spans="1:14" s="85" customFormat="1" ht="17.850000000000001" customHeight="1" x14ac:dyDescent="0.2">
      <c r="A4" s="25" t="s">
        <v>24</v>
      </c>
      <c r="B4" s="91" t="s">
        <v>192</v>
      </c>
      <c r="C4" s="90"/>
      <c r="D4" s="116"/>
      <c r="E4" s="116"/>
      <c r="F4" s="114"/>
      <c r="G4" s="115"/>
      <c r="H4" s="117"/>
      <c r="I4" s="89"/>
      <c r="J4" s="89"/>
      <c r="K4" s="89"/>
      <c r="L4" s="89"/>
      <c r="M4" s="89"/>
      <c r="N4" s="89"/>
    </row>
    <row r="5" spans="1:14" s="85" customFormat="1" ht="17.850000000000001" customHeight="1" x14ac:dyDescent="0.2">
      <c r="A5" s="25" t="s">
        <v>23</v>
      </c>
      <c r="B5" s="87" t="s">
        <v>138</v>
      </c>
      <c r="C5" s="86"/>
      <c r="D5" s="11"/>
      <c r="E5" s="11"/>
      <c r="F5" s="11"/>
      <c r="G5" s="11"/>
      <c r="H5" s="11"/>
      <c r="I5" s="88"/>
      <c r="J5" s="88"/>
      <c r="K5" s="88"/>
      <c r="L5" s="88"/>
      <c r="M5" s="88"/>
      <c r="N5" s="88"/>
    </row>
    <row r="6" spans="1:14" s="85" customFormat="1" ht="17.850000000000001" customHeight="1" x14ac:dyDescent="0.2">
      <c r="A6" s="97" t="s">
        <v>137</v>
      </c>
      <c r="B6" s="96" t="s">
        <v>251</v>
      </c>
      <c r="C6" s="86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85" customFormat="1" ht="17.850000000000001" customHeight="1" x14ac:dyDescent="0.2">
      <c r="A7" s="25" t="s">
        <v>136</v>
      </c>
      <c r="B7" s="246" t="s">
        <v>241</v>
      </c>
      <c r="C7" s="247"/>
      <c r="D7" s="242"/>
      <c r="E7" s="242"/>
      <c r="F7" s="242"/>
      <c r="G7" s="242"/>
      <c r="H7" s="242"/>
      <c r="I7" s="242"/>
      <c r="J7" s="242"/>
      <c r="K7" s="22"/>
      <c r="L7" s="22"/>
      <c r="M7" s="22"/>
      <c r="N7" s="21"/>
    </row>
    <row r="8" spans="1:14" s="85" customFormat="1" ht="60" customHeight="1" x14ac:dyDescent="0.15">
      <c r="A8" s="25" t="s">
        <v>135</v>
      </c>
      <c r="B8" s="369" t="s">
        <v>336</v>
      </c>
      <c r="C8" s="247"/>
      <c r="D8" s="245"/>
      <c r="E8" s="245"/>
      <c r="F8" s="245"/>
      <c r="G8" s="245"/>
      <c r="H8" s="245"/>
      <c r="I8" s="242"/>
      <c r="J8" s="242"/>
      <c r="K8" s="22"/>
      <c r="L8" s="22"/>
      <c r="M8" s="22"/>
      <c r="N8" s="21"/>
    </row>
    <row r="9" spans="1:14" s="79" customFormat="1" ht="12" customHeight="1" x14ac:dyDescent="0.15">
      <c r="B9" s="143" t="s">
        <v>134</v>
      </c>
      <c r="C9" s="245"/>
      <c r="D9" s="245"/>
      <c r="E9" s="245"/>
      <c r="F9" s="245"/>
      <c r="G9" s="245"/>
      <c r="H9" s="245"/>
      <c r="I9" s="245"/>
      <c r="J9" s="245"/>
    </row>
    <row r="10" spans="1:14" s="79" customFormat="1" ht="12.75" customHeight="1" x14ac:dyDescent="0.15">
      <c r="B10" s="245"/>
      <c r="C10" s="245"/>
      <c r="D10" s="245"/>
      <c r="E10" s="245"/>
      <c r="F10" s="245"/>
      <c r="G10" s="245"/>
      <c r="H10" s="245"/>
      <c r="I10" s="245"/>
      <c r="J10" s="245"/>
    </row>
    <row r="11" spans="1:14" s="79" customFormat="1" ht="12.75" customHeight="1" x14ac:dyDescent="0.15">
      <c r="B11" s="245"/>
      <c r="C11" s="245"/>
      <c r="D11" s="245"/>
      <c r="E11" s="245"/>
      <c r="F11" s="245"/>
      <c r="G11" s="245"/>
      <c r="H11" s="245"/>
      <c r="I11" s="245"/>
      <c r="J11" s="245"/>
    </row>
    <row r="12" spans="1:14" s="79" customFormat="1" ht="12.75" customHeight="1" x14ac:dyDescent="0.15">
      <c r="B12" s="245"/>
      <c r="C12" s="245"/>
      <c r="D12" s="245"/>
      <c r="E12" s="245"/>
      <c r="F12" s="245"/>
      <c r="G12" s="245"/>
      <c r="H12" s="245"/>
      <c r="I12" s="245"/>
      <c r="J12" s="245"/>
    </row>
    <row r="13" spans="1:14" s="79" customFormat="1" ht="12.75" customHeight="1" x14ac:dyDescent="0.15">
      <c r="B13" s="245"/>
      <c r="C13" s="245"/>
      <c r="D13" s="245"/>
      <c r="E13" s="245"/>
      <c r="F13" s="245"/>
      <c r="G13" s="245"/>
      <c r="H13" s="245"/>
      <c r="I13" s="245"/>
      <c r="J13" s="245"/>
    </row>
    <row r="14" spans="1:14" s="79" customFormat="1" ht="12.75" customHeight="1" x14ac:dyDescent="0.15"/>
    <row r="15" spans="1:14" s="79" customFormat="1" ht="12.75" customHeight="1" x14ac:dyDescent="0.15"/>
    <row r="16" spans="1:14" s="79" customFormat="1" ht="12.75" customHeight="1" x14ac:dyDescent="0.15"/>
    <row r="17" s="79" customFormat="1" ht="12.75" customHeight="1" x14ac:dyDescent="0.15"/>
    <row r="18" s="79" customFormat="1" ht="12.75" customHeight="1" x14ac:dyDescent="0.15"/>
    <row r="19" s="79" customFormat="1" ht="12.75" customHeight="1" x14ac:dyDescent="0.15"/>
    <row r="20" s="79" customFormat="1" ht="12.75" customHeight="1" x14ac:dyDescent="0.15"/>
    <row r="21" s="79" customFormat="1" ht="12.75" customHeight="1" x14ac:dyDescent="0.15"/>
    <row r="22" s="79" customFormat="1" ht="12.75" customHeight="1" x14ac:dyDescent="0.15"/>
    <row r="23" s="79" customFormat="1" ht="12.75" customHeight="1" x14ac:dyDescent="0.15"/>
    <row r="24" s="79" customFormat="1" ht="12.75" customHeight="1" x14ac:dyDescent="0.15"/>
    <row r="25" s="79" customFormat="1" ht="12.75" customHeight="1" x14ac:dyDescent="0.15"/>
    <row r="26" s="79" customFormat="1" ht="12.75" customHeight="1" x14ac:dyDescent="0.15"/>
    <row r="27" s="79" customFormat="1" ht="12.75" customHeight="1" x14ac:dyDescent="0.15"/>
    <row r="28" s="79" customFormat="1" ht="12.75" customHeight="1" x14ac:dyDescent="0.15"/>
    <row r="29" s="79" customFormat="1" ht="12.75" customHeight="1" x14ac:dyDescent="0.15"/>
    <row r="30" s="79" customFormat="1" ht="12.75" customHeight="1" x14ac:dyDescent="0.15"/>
    <row r="31" s="79" customFormat="1" ht="12.75" customHeight="1" x14ac:dyDescent="0.15"/>
    <row r="32" s="79" customFormat="1" ht="12.75" customHeight="1" x14ac:dyDescent="0.15"/>
    <row r="33" s="79" customFormat="1" ht="12.75" customHeight="1" x14ac:dyDescent="0.15"/>
    <row r="34" s="79" customFormat="1" ht="12.75" customHeight="1" x14ac:dyDescent="0.15"/>
    <row r="35" s="79" customFormat="1" ht="12.75" customHeight="1" x14ac:dyDescent="0.15"/>
    <row r="36" s="79" customFormat="1" ht="12.75" customHeight="1" x14ac:dyDescent="0.15"/>
    <row r="37" s="79" customFormat="1" ht="12.75" customHeight="1" x14ac:dyDescent="0.15"/>
    <row r="38" s="79" customFormat="1" ht="12.75" customHeight="1" x14ac:dyDescent="0.15"/>
    <row r="39" s="79" customFormat="1" ht="12.75" customHeight="1" x14ac:dyDescent="0.15"/>
    <row r="40" s="79" customFormat="1" ht="12.75" customHeight="1" x14ac:dyDescent="0.15"/>
    <row r="41" s="79" customFormat="1" ht="12.75" customHeight="1" x14ac:dyDescent="0.15"/>
    <row r="42" s="79" customFormat="1" ht="12.75" customHeight="1" x14ac:dyDescent="0.15"/>
    <row r="43" s="79" customFormat="1" ht="12.75" customHeight="1" x14ac:dyDescent="0.15"/>
    <row r="44" s="79" customFormat="1" ht="12.75" customHeight="1" x14ac:dyDescent="0.15"/>
    <row r="45" s="79" customFormat="1" ht="12.75" customHeight="1" x14ac:dyDescent="0.15"/>
    <row r="46" s="79" customFormat="1" ht="12.75" customHeight="1" x14ac:dyDescent="0.15"/>
    <row r="47" s="79" customFormat="1" ht="12.75" customHeight="1" x14ac:dyDescent="0.15"/>
    <row r="48" s="79" customFormat="1" ht="12.75" customHeight="1" x14ac:dyDescent="0.15"/>
    <row r="49" s="79" customFormat="1" ht="12.75" customHeight="1" x14ac:dyDescent="0.15"/>
    <row r="50" s="79" customFormat="1" ht="12.75" customHeight="1" x14ac:dyDescent="0.15"/>
    <row r="51" s="79" customFormat="1" ht="12.75" customHeight="1" x14ac:dyDescent="0.15"/>
    <row r="52" s="79" customFormat="1" ht="12.75" customHeight="1" x14ac:dyDescent="0.15"/>
    <row r="53" s="79" customFormat="1" ht="12.75" customHeight="1" x14ac:dyDescent="0.15"/>
    <row r="54" s="79" customFormat="1" ht="12.75" customHeight="1" x14ac:dyDescent="0.15"/>
    <row r="55" s="79" customFormat="1" ht="12.75" customHeight="1" x14ac:dyDescent="0.15"/>
    <row r="56" s="79" customFormat="1" ht="12.75" customHeight="1" x14ac:dyDescent="0.15"/>
    <row r="57" s="79" customFormat="1" ht="12.75" customHeight="1" x14ac:dyDescent="0.15"/>
    <row r="58" s="79" customFormat="1" ht="12.75" customHeight="1" x14ac:dyDescent="0.15"/>
    <row r="59" s="79" customFormat="1" ht="12.75" customHeight="1" x14ac:dyDescent="0.15"/>
    <row r="60" s="79" customFormat="1" ht="12.75" customHeight="1" x14ac:dyDescent="0.15"/>
    <row r="61" s="79" customFormat="1" ht="12.75" customHeight="1" x14ac:dyDescent="0.15"/>
    <row r="62" s="79" customFormat="1" ht="12.75" customHeight="1" x14ac:dyDescent="0.15"/>
    <row r="63" s="79" customFormat="1" ht="12.75" customHeight="1" x14ac:dyDescent="0.15"/>
    <row r="64" s="79" customFormat="1" ht="12.75" customHeight="1" x14ac:dyDescent="0.15"/>
    <row r="65" s="79" customFormat="1" ht="12.75" customHeight="1" x14ac:dyDescent="0.15"/>
    <row r="66" s="79" customFormat="1" ht="12.75" customHeight="1" x14ac:dyDescent="0.15"/>
    <row r="67" s="79" customFormat="1" ht="12.75" customHeight="1" x14ac:dyDescent="0.15"/>
    <row r="68" s="79" customFormat="1" ht="12.75" customHeight="1" x14ac:dyDescent="0.15"/>
    <row r="69" s="79" customFormat="1" ht="12.75" customHeight="1" x14ac:dyDescent="0.15"/>
    <row r="70" s="79" customFormat="1" ht="12.75" customHeight="1" x14ac:dyDescent="0.15"/>
    <row r="71" s="79" customFormat="1" ht="12.75" customHeight="1" x14ac:dyDescent="0.15"/>
    <row r="72" s="79" customFormat="1" ht="12.75" customHeight="1" x14ac:dyDescent="0.15"/>
    <row r="73" s="79" customFormat="1" ht="12.75" customHeight="1" x14ac:dyDescent="0.15"/>
    <row r="74" s="79" customFormat="1" ht="12.75" customHeight="1" x14ac:dyDescent="0.15"/>
    <row r="75" s="79" customFormat="1" ht="12.75" customHeight="1" x14ac:dyDescent="0.15"/>
    <row r="76" s="79" customFormat="1" ht="12.75" customHeight="1" x14ac:dyDescent="0.15"/>
    <row r="77" s="79" customFormat="1" ht="12.75" customHeight="1" x14ac:dyDescent="0.15"/>
    <row r="78" s="79" customFormat="1" ht="12.75" customHeight="1" x14ac:dyDescent="0.15"/>
    <row r="79" s="79" customFormat="1" ht="12.75" customHeight="1" x14ac:dyDescent="0.15"/>
    <row r="80" s="79" customFormat="1" ht="12.75" customHeight="1" x14ac:dyDescent="0.15"/>
    <row r="81" spans="4:8" s="79" customFormat="1" ht="12.75" customHeight="1" x14ac:dyDescent="0.15"/>
    <row r="82" spans="4:8" s="79" customFormat="1" ht="12.75" customHeight="1" x14ac:dyDescent="0.15"/>
    <row r="83" spans="4:8" s="79" customFormat="1" ht="12.75" customHeight="1" x14ac:dyDescent="0.15"/>
    <row r="84" spans="4:8" s="79" customFormat="1" ht="12.75" customHeight="1" x14ac:dyDescent="0.15"/>
    <row r="85" spans="4:8" s="79" customFormat="1" ht="12.75" customHeight="1" x14ac:dyDescent="0.15"/>
    <row r="86" spans="4:8" s="79" customFormat="1" ht="12.75" customHeight="1" x14ac:dyDescent="0.15">
      <c r="D86" s="78"/>
      <c r="E86" s="78"/>
      <c r="F86" s="78"/>
      <c r="G86" s="78"/>
      <c r="H86" s="78"/>
    </row>
  </sheetData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8" tint="0.79998168889431442"/>
  </sheetPr>
  <dimension ref="A1:N88"/>
  <sheetViews>
    <sheetView showGridLines="0" view="pageBreakPreview" zoomScale="130" zoomScaleNormal="130" zoomScaleSheetLayoutView="130" zoomScalePageLayoutView="190" workbookViewId="0"/>
  </sheetViews>
  <sheetFormatPr defaultColWidth="2.88671875" defaultRowHeight="12.75" customHeight="1" x14ac:dyDescent="0.2"/>
  <cols>
    <col min="1" max="1" width="2.6640625" style="78" customWidth="1"/>
    <col min="2" max="2" width="12.6640625" style="78" customWidth="1"/>
    <col min="3" max="3" width="29.6640625" style="78" customWidth="1"/>
    <col min="4" max="5" width="6" style="78" customWidth="1"/>
    <col min="6" max="6" width="6.88671875" style="78" customWidth="1"/>
    <col min="7" max="7" width="4.88671875" style="78" customWidth="1"/>
    <col min="8" max="14" width="3.33203125" style="78" customWidth="1"/>
    <col min="15" max="16384" width="2.88671875" style="78"/>
  </cols>
  <sheetData>
    <row r="1" spans="1:14" ht="17.100000000000001" customHeight="1" x14ac:dyDescent="0.2">
      <c r="A1" s="15" t="s">
        <v>148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100000000000001" customHeight="1" x14ac:dyDescent="0.2">
      <c r="A2" s="108" t="s">
        <v>185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85" customFormat="1" ht="12" customHeight="1" x14ac:dyDescent="0.2">
      <c r="B3" s="9"/>
      <c r="C3" s="8" t="s">
        <v>303</v>
      </c>
      <c r="D3" s="92"/>
      <c r="E3" s="92"/>
      <c r="G3" s="92"/>
      <c r="H3" s="92"/>
      <c r="I3" s="92"/>
      <c r="J3" s="92"/>
      <c r="K3" s="92"/>
      <c r="L3" s="92"/>
      <c r="M3" s="92"/>
    </row>
    <row r="4" spans="1:14" s="85" customFormat="1" ht="17.850000000000001" customHeight="1" x14ac:dyDescent="0.2">
      <c r="A4" s="541" t="s">
        <v>24</v>
      </c>
      <c r="B4" s="542"/>
      <c r="C4" s="103" t="s">
        <v>194</v>
      </c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5" customFormat="1" ht="17.850000000000001" customHeight="1" x14ac:dyDescent="0.2">
      <c r="A5" s="541" t="s">
        <v>269</v>
      </c>
      <c r="B5" s="542"/>
      <c r="C5" s="102" t="s">
        <v>270</v>
      </c>
      <c r="D5" s="11"/>
      <c r="E5" s="11"/>
      <c r="F5" s="11"/>
      <c r="G5" s="11"/>
      <c r="H5" s="11"/>
      <c r="I5" s="11"/>
      <c r="J5" s="11"/>
      <c r="K5" s="22"/>
      <c r="L5" s="22"/>
      <c r="M5" s="22"/>
      <c r="N5" s="21"/>
    </row>
    <row r="6" spans="1:14" s="85" customFormat="1" ht="17.850000000000001" customHeight="1" x14ac:dyDescent="0.2">
      <c r="A6" s="541" t="s">
        <v>23</v>
      </c>
      <c r="B6" s="542"/>
      <c r="C6" s="95" t="s">
        <v>147</v>
      </c>
      <c r="D6" s="11"/>
      <c r="E6" s="11"/>
      <c r="F6" s="11"/>
      <c r="G6" s="88"/>
      <c r="H6" s="88"/>
      <c r="I6" s="88"/>
      <c r="J6" s="88"/>
      <c r="K6" s="88"/>
      <c r="L6" s="88"/>
      <c r="M6" s="88"/>
      <c r="N6" s="88"/>
    </row>
    <row r="7" spans="1:14" s="85" customFormat="1" ht="17.850000000000001" customHeight="1" x14ac:dyDescent="0.2">
      <c r="A7" s="541" t="s">
        <v>266</v>
      </c>
      <c r="B7" s="543"/>
      <c r="C7" s="241" t="s">
        <v>146</v>
      </c>
      <c r="D7" s="242"/>
      <c r="E7" s="242"/>
      <c r="F7" s="242"/>
      <c r="G7" s="242"/>
      <c r="H7" s="242"/>
      <c r="I7" s="242"/>
      <c r="J7" s="242"/>
      <c r="K7" s="22"/>
      <c r="L7" s="22"/>
      <c r="M7" s="22"/>
      <c r="N7" s="21"/>
    </row>
    <row r="8" spans="1:14" s="85" customFormat="1" ht="40.200000000000003" customHeight="1" x14ac:dyDescent="0.2">
      <c r="A8" s="539" t="s">
        <v>135</v>
      </c>
      <c r="B8" s="243" t="s">
        <v>145</v>
      </c>
      <c r="C8" s="369" t="s">
        <v>337</v>
      </c>
      <c r="D8" s="242"/>
      <c r="E8" s="242"/>
      <c r="F8" s="242"/>
      <c r="G8" s="242"/>
      <c r="H8" s="242"/>
      <c r="I8" s="242"/>
      <c r="J8" s="242"/>
      <c r="K8" s="22"/>
      <c r="L8" s="22"/>
      <c r="M8" s="22"/>
      <c r="N8" s="21"/>
    </row>
    <row r="9" spans="1:14" s="85" customFormat="1" ht="17.850000000000001" customHeight="1" x14ac:dyDescent="0.2">
      <c r="A9" s="540"/>
      <c r="B9" s="243" t="s">
        <v>144</v>
      </c>
      <c r="C9" s="241" t="s">
        <v>179</v>
      </c>
      <c r="D9" s="242"/>
      <c r="E9" s="242"/>
      <c r="F9" s="242"/>
      <c r="G9" s="242"/>
      <c r="H9" s="242"/>
      <c r="I9" s="242"/>
      <c r="J9" s="242"/>
      <c r="K9" s="22"/>
      <c r="L9" s="22"/>
      <c r="M9" s="22"/>
      <c r="N9" s="21"/>
    </row>
    <row r="10" spans="1:14" s="85" customFormat="1" ht="22.5" customHeight="1" x14ac:dyDescent="0.2">
      <c r="A10" s="540"/>
      <c r="B10" s="243" t="s">
        <v>100</v>
      </c>
      <c r="C10" s="241" t="s">
        <v>180</v>
      </c>
      <c r="D10" s="242"/>
      <c r="E10" s="242"/>
      <c r="F10" s="242"/>
      <c r="G10" s="242"/>
      <c r="H10" s="242"/>
      <c r="I10" s="242"/>
      <c r="J10" s="242"/>
      <c r="K10" s="22"/>
      <c r="L10" s="22"/>
      <c r="M10" s="22"/>
      <c r="N10" s="21"/>
    </row>
    <row r="11" spans="1:14" s="79" customFormat="1" ht="12" customHeight="1" x14ac:dyDescent="0.15">
      <c r="B11" s="244"/>
      <c r="C11" s="143" t="s">
        <v>134</v>
      </c>
      <c r="D11" s="245"/>
      <c r="E11" s="245"/>
      <c r="F11" s="245"/>
      <c r="G11" s="245"/>
      <c r="H11" s="245"/>
      <c r="I11" s="245"/>
      <c r="J11" s="245"/>
    </row>
    <row r="12" spans="1:14" s="79" customFormat="1" ht="17.850000000000001" customHeight="1" x14ac:dyDescent="0.15">
      <c r="B12" s="245"/>
      <c r="C12" s="245"/>
      <c r="D12" s="245"/>
      <c r="E12" s="245"/>
      <c r="F12" s="245"/>
      <c r="G12" s="245"/>
      <c r="H12" s="245"/>
      <c r="I12" s="245"/>
      <c r="J12" s="245"/>
    </row>
    <row r="13" spans="1:14" s="79" customFormat="1" ht="12.75" customHeight="1" x14ac:dyDescent="0.15">
      <c r="B13" s="245"/>
      <c r="C13" s="245"/>
      <c r="D13" s="245"/>
      <c r="E13" s="245"/>
      <c r="F13" s="245"/>
      <c r="G13" s="245"/>
      <c r="H13" s="245"/>
      <c r="I13" s="245"/>
      <c r="J13" s="245"/>
    </row>
    <row r="14" spans="1:14" s="79" customFormat="1" ht="12.75" customHeight="1" x14ac:dyDescent="0.15"/>
    <row r="15" spans="1:14" s="79" customFormat="1" ht="12.75" customHeight="1" x14ac:dyDescent="0.15">
      <c r="C15" s="17"/>
      <c r="D15" s="17"/>
      <c r="E15" s="17"/>
      <c r="F15" s="17"/>
      <c r="G15" s="88"/>
    </row>
    <row r="16" spans="1:14" s="79" customFormat="1" ht="12.75" customHeight="1" x14ac:dyDescent="0.15">
      <c r="C16" s="101"/>
      <c r="D16" s="101"/>
      <c r="E16" s="17"/>
      <c r="F16" s="17"/>
      <c r="G16" s="100"/>
    </row>
    <row r="17" s="79" customFormat="1" ht="12.75" customHeight="1" x14ac:dyDescent="0.15"/>
    <row r="18" s="79" customFormat="1" ht="12.75" customHeight="1" x14ac:dyDescent="0.15"/>
    <row r="19" s="79" customFormat="1" ht="12.75" customHeight="1" x14ac:dyDescent="0.15"/>
    <row r="20" s="79" customFormat="1" ht="12.75" customHeight="1" x14ac:dyDescent="0.15"/>
    <row r="21" s="79" customFormat="1" ht="12.75" customHeight="1" x14ac:dyDescent="0.15"/>
    <row r="22" s="79" customFormat="1" ht="12.75" customHeight="1" x14ac:dyDescent="0.15"/>
    <row r="23" s="79" customFormat="1" ht="12.75" customHeight="1" x14ac:dyDescent="0.15"/>
    <row r="24" s="79" customFormat="1" ht="12.75" customHeight="1" x14ac:dyDescent="0.15"/>
    <row r="25" s="79" customFormat="1" ht="12.75" customHeight="1" x14ac:dyDescent="0.15"/>
    <row r="26" s="79" customFormat="1" ht="12.75" customHeight="1" x14ac:dyDescent="0.15"/>
    <row r="27" s="79" customFormat="1" ht="12.75" customHeight="1" x14ac:dyDescent="0.15"/>
    <row r="28" s="79" customFormat="1" ht="12.75" customHeight="1" x14ac:dyDescent="0.15"/>
    <row r="29" s="79" customFormat="1" ht="12.75" customHeight="1" x14ac:dyDescent="0.15"/>
    <row r="30" s="79" customFormat="1" ht="12.75" customHeight="1" x14ac:dyDescent="0.15"/>
    <row r="31" s="79" customFormat="1" ht="12.75" customHeight="1" x14ac:dyDescent="0.15"/>
    <row r="32" s="79" customFormat="1" ht="12.75" customHeight="1" x14ac:dyDescent="0.15"/>
    <row r="33" s="79" customFormat="1" ht="12.75" customHeight="1" x14ac:dyDescent="0.15"/>
    <row r="34" s="79" customFormat="1" ht="12.75" customHeight="1" x14ac:dyDescent="0.15"/>
    <row r="35" s="79" customFormat="1" ht="12.75" customHeight="1" x14ac:dyDescent="0.15"/>
    <row r="36" s="79" customFormat="1" ht="12.75" customHeight="1" x14ac:dyDescent="0.15"/>
    <row r="37" s="79" customFormat="1" ht="12.75" customHeight="1" x14ac:dyDescent="0.15"/>
    <row r="38" s="79" customFormat="1" ht="12.75" customHeight="1" x14ac:dyDescent="0.15"/>
    <row r="39" s="79" customFormat="1" ht="12.75" customHeight="1" x14ac:dyDescent="0.15"/>
    <row r="40" s="79" customFormat="1" ht="12.75" customHeight="1" x14ac:dyDescent="0.15"/>
    <row r="41" s="79" customFormat="1" ht="12.75" customHeight="1" x14ac:dyDescent="0.15"/>
    <row r="42" s="79" customFormat="1" ht="12.75" customHeight="1" x14ac:dyDescent="0.15"/>
    <row r="43" s="79" customFormat="1" ht="12.75" customHeight="1" x14ac:dyDescent="0.15"/>
    <row r="44" s="79" customFormat="1" ht="12.75" customHeight="1" x14ac:dyDescent="0.15"/>
    <row r="45" s="79" customFormat="1" ht="12.75" customHeight="1" x14ac:dyDescent="0.15"/>
    <row r="46" s="79" customFormat="1" ht="12.75" customHeight="1" x14ac:dyDescent="0.15"/>
    <row r="47" s="79" customFormat="1" ht="12.75" customHeight="1" x14ac:dyDescent="0.15"/>
    <row r="48" s="79" customFormat="1" ht="12.75" customHeight="1" x14ac:dyDescent="0.15"/>
    <row r="49" s="79" customFormat="1" ht="12.75" customHeight="1" x14ac:dyDescent="0.15"/>
    <row r="50" s="79" customFormat="1" ht="12.75" customHeight="1" x14ac:dyDescent="0.15"/>
    <row r="51" s="79" customFormat="1" ht="12.75" customHeight="1" x14ac:dyDescent="0.15"/>
    <row r="52" s="79" customFormat="1" ht="12.75" customHeight="1" x14ac:dyDescent="0.15"/>
    <row r="53" s="79" customFormat="1" ht="12.75" customHeight="1" x14ac:dyDescent="0.15"/>
    <row r="54" s="79" customFormat="1" ht="12.75" customHeight="1" x14ac:dyDescent="0.15"/>
    <row r="55" s="79" customFormat="1" ht="12.75" customHeight="1" x14ac:dyDescent="0.15"/>
    <row r="56" s="79" customFormat="1" ht="12.75" customHeight="1" x14ac:dyDescent="0.15"/>
    <row r="57" s="79" customFormat="1" ht="12.75" customHeight="1" x14ac:dyDescent="0.15"/>
    <row r="58" s="79" customFormat="1" ht="12.75" customHeight="1" x14ac:dyDescent="0.15"/>
    <row r="59" s="79" customFormat="1" ht="12.75" customHeight="1" x14ac:dyDescent="0.15"/>
    <row r="60" s="79" customFormat="1" ht="12.75" customHeight="1" x14ac:dyDescent="0.15"/>
    <row r="61" s="79" customFormat="1" ht="12.75" customHeight="1" x14ac:dyDescent="0.15"/>
    <row r="62" s="79" customFormat="1" ht="12.75" customHeight="1" x14ac:dyDescent="0.15"/>
    <row r="63" s="79" customFormat="1" ht="12.75" customHeight="1" x14ac:dyDescent="0.15"/>
    <row r="64" s="79" customFormat="1" ht="12.75" customHeight="1" x14ac:dyDescent="0.15"/>
    <row r="65" s="79" customFormat="1" ht="12.75" customHeight="1" x14ac:dyDescent="0.15"/>
    <row r="66" s="79" customFormat="1" ht="12.75" customHeight="1" x14ac:dyDescent="0.15"/>
    <row r="67" s="79" customFormat="1" ht="12.75" customHeight="1" x14ac:dyDescent="0.15"/>
    <row r="68" s="79" customFormat="1" ht="12.75" customHeight="1" x14ac:dyDescent="0.15"/>
    <row r="69" s="79" customFormat="1" ht="12.75" customHeight="1" x14ac:dyDescent="0.15"/>
    <row r="70" s="79" customFormat="1" ht="12.75" customHeight="1" x14ac:dyDescent="0.15"/>
    <row r="71" s="79" customFormat="1" ht="12.75" customHeight="1" x14ac:dyDescent="0.15"/>
    <row r="72" s="79" customFormat="1" ht="12.75" customHeight="1" x14ac:dyDescent="0.15"/>
    <row r="73" s="79" customFormat="1" ht="12.75" customHeight="1" x14ac:dyDescent="0.15"/>
    <row r="74" s="79" customFormat="1" ht="12.75" customHeight="1" x14ac:dyDescent="0.15"/>
    <row r="75" s="79" customFormat="1" ht="12.75" customHeight="1" x14ac:dyDescent="0.15"/>
    <row r="76" s="79" customFormat="1" ht="12.75" customHeight="1" x14ac:dyDescent="0.15"/>
    <row r="77" s="79" customFormat="1" ht="12.75" customHeight="1" x14ac:dyDescent="0.15"/>
    <row r="78" s="79" customFormat="1" ht="12.75" customHeight="1" x14ac:dyDescent="0.15"/>
    <row r="79" s="79" customFormat="1" ht="12.75" customHeight="1" x14ac:dyDescent="0.15"/>
    <row r="80" s="79" customFormat="1" ht="12.75" customHeight="1" x14ac:dyDescent="0.15"/>
    <row r="81" s="79" customFormat="1" ht="12.75" customHeight="1" x14ac:dyDescent="0.15"/>
    <row r="82" s="79" customFormat="1" ht="12.75" customHeight="1" x14ac:dyDescent="0.15"/>
    <row r="83" s="79" customFormat="1" ht="12.75" customHeight="1" x14ac:dyDescent="0.15"/>
    <row r="84" s="79" customFormat="1" ht="12.75" customHeight="1" x14ac:dyDescent="0.15"/>
    <row r="85" s="79" customFormat="1" ht="12.75" customHeight="1" x14ac:dyDescent="0.15"/>
    <row r="86" s="79" customFormat="1" ht="12.75" customHeight="1" x14ac:dyDescent="0.15"/>
    <row r="87" s="79" customFormat="1" ht="12.75" customHeight="1" x14ac:dyDescent="0.15"/>
    <row r="88" s="79" customFormat="1" ht="12.75" customHeight="1" x14ac:dyDescent="0.15"/>
  </sheetData>
  <mergeCells count="5">
    <mergeCell ref="A8:A10"/>
    <mergeCell ref="A4:B4"/>
    <mergeCell ref="A6:B6"/>
    <mergeCell ref="A5:B5"/>
    <mergeCell ref="A7:B7"/>
  </mergeCells>
  <phoneticPr fontId="2"/>
  <pageMargins left="0.31496062992125984" right="0.31496062992125984" top="0.39370078740157483" bottom="0.39370078740157483" header="0" footer="0"/>
  <pageSetup paperSize="153" scale="96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view="pageBreakPreview" zoomScale="130" zoomScaleNormal="100" zoomScaleSheetLayoutView="130" workbookViewId="0"/>
  </sheetViews>
  <sheetFormatPr defaultRowHeight="13.2" x14ac:dyDescent="0.2"/>
  <cols>
    <col min="1" max="7" width="6.77734375" style="370" customWidth="1"/>
    <col min="8" max="8" width="7.21875" style="370" bestFit="1" customWidth="1"/>
    <col min="9" max="256" width="8.88671875" style="370"/>
    <col min="257" max="258" width="9.33203125" style="370" customWidth="1"/>
    <col min="259" max="262" width="17.88671875" style="370" bestFit="1" customWidth="1"/>
    <col min="263" max="263" width="15.44140625" style="370" bestFit="1" customWidth="1"/>
    <col min="264" max="264" width="7.21875" style="370" bestFit="1" customWidth="1"/>
    <col min="265" max="512" width="8.88671875" style="370"/>
    <col min="513" max="514" width="9.33203125" style="370" customWidth="1"/>
    <col min="515" max="518" width="17.88671875" style="370" bestFit="1" customWidth="1"/>
    <col min="519" max="519" width="15.44140625" style="370" bestFit="1" customWidth="1"/>
    <col min="520" max="520" width="7.21875" style="370" bestFit="1" customWidth="1"/>
    <col min="521" max="768" width="8.88671875" style="370"/>
    <col min="769" max="770" width="9.33203125" style="370" customWidth="1"/>
    <col min="771" max="774" width="17.88671875" style="370" bestFit="1" customWidth="1"/>
    <col min="775" max="775" width="15.44140625" style="370" bestFit="1" customWidth="1"/>
    <col min="776" max="776" width="7.21875" style="370" bestFit="1" customWidth="1"/>
    <col min="777" max="1024" width="8.88671875" style="370"/>
    <col min="1025" max="1026" width="9.33203125" style="370" customWidth="1"/>
    <col min="1027" max="1030" width="17.88671875" style="370" bestFit="1" customWidth="1"/>
    <col min="1031" max="1031" width="15.44140625" style="370" bestFit="1" customWidth="1"/>
    <col min="1032" max="1032" width="7.21875" style="370" bestFit="1" customWidth="1"/>
    <col min="1033" max="1280" width="8.88671875" style="370"/>
    <col min="1281" max="1282" width="9.33203125" style="370" customWidth="1"/>
    <col min="1283" max="1286" width="17.88671875" style="370" bestFit="1" customWidth="1"/>
    <col min="1287" max="1287" width="15.44140625" style="370" bestFit="1" customWidth="1"/>
    <col min="1288" max="1288" width="7.21875" style="370" bestFit="1" customWidth="1"/>
    <col min="1289" max="1536" width="8.88671875" style="370"/>
    <col min="1537" max="1538" width="9.33203125" style="370" customWidth="1"/>
    <col min="1539" max="1542" width="17.88671875" style="370" bestFit="1" customWidth="1"/>
    <col min="1543" max="1543" width="15.44140625" style="370" bestFit="1" customWidth="1"/>
    <col min="1544" max="1544" width="7.21875" style="370" bestFit="1" customWidth="1"/>
    <col min="1545" max="1792" width="8.88671875" style="370"/>
    <col min="1793" max="1794" width="9.33203125" style="370" customWidth="1"/>
    <col min="1795" max="1798" width="17.88671875" style="370" bestFit="1" customWidth="1"/>
    <col min="1799" max="1799" width="15.44140625" style="370" bestFit="1" customWidth="1"/>
    <col min="1800" max="1800" width="7.21875" style="370" bestFit="1" customWidth="1"/>
    <col min="1801" max="2048" width="8.88671875" style="370"/>
    <col min="2049" max="2050" width="9.33203125" style="370" customWidth="1"/>
    <col min="2051" max="2054" width="17.88671875" style="370" bestFit="1" customWidth="1"/>
    <col min="2055" max="2055" width="15.44140625" style="370" bestFit="1" customWidth="1"/>
    <col min="2056" max="2056" width="7.21875" style="370" bestFit="1" customWidth="1"/>
    <col min="2057" max="2304" width="8.88671875" style="370"/>
    <col min="2305" max="2306" width="9.33203125" style="370" customWidth="1"/>
    <col min="2307" max="2310" width="17.88671875" style="370" bestFit="1" customWidth="1"/>
    <col min="2311" max="2311" width="15.44140625" style="370" bestFit="1" customWidth="1"/>
    <col min="2312" max="2312" width="7.21875" style="370" bestFit="1" customWidth="1"/>
    <col min="2313" max="2560" width="8.88671875" style="370"/>
    <col min="2561" max="2562" width="9.33203125" style="370" customWidth="1"/>
    <col min="2563" max="2566" width="17.88671875" style="370" bestFit="1" customWidth="1"/>
    <col min="2567" max="2567" width="15.44140625" style="370" bestFit="1" customWidth="1"/>
    <col min="2568" max="2568" width="7.21875" style="370" bestFit="1" customWidth="1"/>
    <col min="2569" max="2816" width="8.88671875" style="370"/>
    <col min="2817" max="2818" width="9.33203125" style="370" customWidth="1"/>
    <col min="2819" max="2822" width="17.88671875" style="370" bestFit="1" customWidth="1"/>
    <col min="2823" max="2823" width="15.44140625" style="370" bestFit="1" customWidth="1"/>
    <col min="2824" max="2824" width="7.21875" style="370" bestFit="1" customWidth="1"/>
    <col min="2825" max="3072" width="8.88671875" style="370"/>
    <col min="3073" max="3074" width="9.33203125" style="370" customWidth="1"/>
    <col min="3075" max="3078" width="17.88671875" style="370" bestFit="1" customWidth="1"/>
    <col min="3079" max="3079" width="15.44140625" style="370" bestFit="1" customWidth="1"/>
    <col min="3080" max="3080" width="7.21875" style="370" bestFit="1" customWidth="1"/>
    <col min="3081" max="3328" width="8.88671875" style="370"/>
    <col min="3329" max="3330" width="9.33203125" style="370" customWidth="1"/>
    <col min="3331" max="3334" width="17.88671875" style="370" bestFit="1" customWidth="1"/>
    <col min="3335" max="3335" width="15.44140625" style="370" bestFit="1" customWidth="1"/>
    <col min="3336" max="3336" width="7.21875" style="370" bestFit="1" customWidth="1"/>
    <col min="3337" max="3584" width="8.88671875" style="370"/>
    <col min="3585" max="3586" width="9.33203125" style="370" customWidth="1"/>
    <col min="3587" max="3590" width="17.88671875" style="370" bestFit="1" customWidth="1"/>
    <col min="3591" max="3591" width="15.44140625" style="370" bestFit="1" customWidth="1"/>
    <col min="3592" max="3592" width="7.21875" style="370" bestFit="1" customWidth="1"/>
    <col min="3593" max="3840" width="8.88671875" style="370"/>
    <col min="3841" max="3842" width="9.33203125" style="370" customWidth="1"/>
    <col min="3843" max="3846" width="17.88671875" style="370" bestFit="1" customWidth="1"/>
    <col min="3847" max="3847" width="15.44140625" style="370" bestFit="1" customWidth="1"/>
    <col min="3848" max="3848" width="7.21875" style="370" bestFit="1" customWidth="1"/>
    <col min="3849" max="4096" width="8.88671875" style="370"/>
    <col min="4097" max="4098" width="9.33203125" style="370" customWidth="1"/>
    <col min="4099" max="4102" width="17.88671875" style="370" bestFit="1" customWidth="1"/>
    <col min="4103" max="4103" width="15.44140625" style="370" bestFit="1" customWidth="1"/>
    <col min="4104" max="4104" width="7.21875" style="370" bestFit="1" customWidth="1"/>
    <col min="4105" max="4352" width="8.88671875" style="370"/>
    <col min="4353" max="4354" width="9.33203125" style="370" customWidth="1"/>
    <col min="4355" max="4358" width="17.88671875" style="370" bestFit="1" customWidth="1"/>
    <col min="4359" max="4359" width="15.44140625" style="370" bestFit="1" customWidth="1"/>
    <col min="4360" max="4360" width="7.21875" style="370" bestFit="1" customWidth="1"/>
    <col min="4361" max="4608" width="8.88671875" style="370"/>
    <col min="4609" max="4610" width="9.33203125" style="370" customWidth="1"/>
    <col min="4611" max="4614" width="17.88671875" style="370" bestFit="1" customWidth="1"/>
    <col min="4615" max="4615" width="15.44140625" style="370" bestFit="1" customWidth="1"/>
    <col min="4616" max="4616" width="7.21875" style="370" bestFit="1" customWidth="1"/>
    <col min="4617" max="4864" width="8.88671875" style="370"/>
    <col min="4865" max="4866" width="9.33203125" style="370" customWidth="1"/>
    <col min="4867" max="4870" width="17.88671875" style="370" bestFit="1" customWidth="1"/>
    <col min="4871" max="4871" width="15.44140625" style="370" bestFit="1" customWidth="1"/>
    <col min="4872" max="4872" width="7.21875" style="370" bestFit="1" customWidth="1"/>
    <col min="4873" max="5120" width="8.88671875" style="370"/>
    <col min="5121" max="5122" width="9.33203125" style="370" customWidth="1"/>
    <col min="5123" max="5126" width="17.88671875" style="370" bestFit="1" customWidth="1"/>
    <col min="5127" max="5127" width="15.44140625" style="370" bestFit="1" customWidth="1"/>
    <col min="5128" max="5128" width="7.21875" style="370" bestFit="1" customWidth="1"/>
    <col min="5129" max="5376" width="8.88671875" style="370"/>
    <col min="5377" max="5378" width="9.33203125" style="370" customWidth="1"/>
    <col min="5379" max="5382" width="17.88671875" style="370" bestFit="1" customWidth="1"/>
    <col min="5383" max="5383" width="15.44140625" style="370" bestFit="1" customWidth="1"/>
    <col min="5384" max="5384" width="7.21875" style="370" bestFit="1" customWidth="1"/>
    <col min="5385" max="5632" width="8.88671875" style="370"/>
    <col min="5633" max="5634" width="9.33203125" style="370" customWidth="1"/>
    <col min="5635" max="5638" width="17.88671875" style="370" bestFit="1" customWidth="1"/>
    <col min="5639" max="5639" width="15.44140625" style="370" bestFit="1" customWidth="1"/>
    <col min="5640" max="5640" width="7.21875" style="370" bestFit="1" customWidth="1"/>
    <col min="5641" max="5888" width="8.88671875" style="370"/>
    <col min="5889" max="5890" width="9.33203125" style="370" customWidth="1"/>
    <col min="5891" max="5894" width="17.88671875" style="370" bestFit="1" customWidth="1"/>
    <col min="5895" max="5895" width="15.44140625" style="370" bestFit="1" customWidth="1"/>
    <col min="5896" max="5896" width="7.21875" style="370" bestFit="1" customWidth="1"/>
    <col min="5897" max="6144" width="8.88671875" style="370"/>
    <col min="6145" max="6146" width="9.33203125" style="370" customWidth="1"/>
    <col min="6147" max="6150" width="17.88671875" style="370" bestFit="1" customWidth="1"/>
    <col min="6151" max="6151" width="15.44140625" style="370" bestFit="1" customWidth="1"/>
    <col min="6152" max="6152" width="7.21875" style="370" bestFit="1" customWidth="1"/>
    <col min="6153" max="6400" width="8.88671875" style="370"/>
    <col min="6401" max="6402" width="9.33203125" style="370" customWidth="1"/>
    <col min="6403" max="6406" width="17.88671875" style="370" bestFit="1" customWidth="1"/>
    <col min="6407" max="6407" width="15.44140625" style="370" bestFit="1" customWidth="1"/>
    <col min="6408" max="6408" width="7.21875" style="370" bestFit="1" customWidth="1"/>
    <col min="6409" max="6656" width="8.88671875" style="370"/>
    <col min="6657" max="6658" width="9.33203125" style="370" customWidth="1"/>
    <col min="6659" max="6662" width="17.88671875" style="370" bestFit="1" customWidth="1"/>
    <col min="6663" max="6663" width="15.44140625" style="370" bestFit="1" customWidth="1"/>
    <col min="6664" max="6664" width="7.21875" style="370" bestFit="1" customWidth="1"/>
    <col min="6665" max="6912" width="8.88671875" style="370"/>
    <col min="6913" max="6914" width="9.33203125" style="370" customWidth="1"/>
    <col min="6915" max="6918" width="17.88671875" style="370" bestFit="1" customWidth="1"/>
    <col min="6919" max="6919" width="15.44140625" style="370" bestFit="1" customWidth="1"/>
    <col min="6920" max="6920" width="7.21875" style="370" bestFit="1" customWidth="1"/>
    <col min="6921" max="7168" width="8.88671875" style="370"/>
    <col min="7169" max="7170" width="9.33203125" style="370" customWidth="1"/>
    <col min="7171" max="7174" width="17.88671875" style="370" bestFit="1" customWidth="1"/>
    <col min="7175" max="7175" width="15.44140625" style="370" bestFit="1" customWidth="1"/>
    <col min="7176" max="7176" width="7.21875" style="370" bestFit="1" customWidth="1"/>
    <col min="7177" max="7424" width="8.88671875" style="370"/>
    <col min="7425" max="7426" width="9.33203125" style="370" customWidth="1"/>
    <col min="7427" max="7430" width="17.88671875" style="370" bestFit="1" customWidth="1"/>
    <col min="7431" max="7431" width="15.44140625" style="370" bestFit="1" customWidth="1"/>
    <col min="7432" max="7432" width="7.21875" style="370" bestFit="1" customWidth="1"/>
    <col min="7433" max="7680" width="8.88671875" style="370"/>
    <col min="7681" max="7682" width="9.33203125" style="370" customWidth="1"/>
    <col min="7683" max="7686" width="17.88671875" style="370" bestFit="1" customWidth="1"/>
    <col min="7687" max="7687" width="15.44140625" style="370" bestFit="1" customWidth="1"/>
    <col min="7688" max="7688" width="7.21875" style="370" bestFit="1" customWidth="1"/>
    <col min="7689" max="7936" width="8.88671875" style="370"/>
    <col min="7937" max="7938" width="9.33203125" style="370" customWidth="1"/>
    <col min="7939" max="7942" width="17.88671875" style="370" bestFit="1" customWidth="1"/>
    <col min="7943" max="7943" width="15.44140625" style="370" bestFit="1" customWidth="1"/>
    <col min="7944" max="7944" width="7.21875" style="370" bestFit="1" customWidth="1"/>
    <col min="7945" max="8192" width="8.88671875" style="370"/>
    <col min="8193" max="8194" width="9.33203125" style="370" customWidth="1"/>
    <col min="8195" max="8198" width="17.88671875" style="370" bestFit="1" customWidth="1"/>
    <col min="8199" max="8199" width="15.44140625" style="370" bestFit="1" customWidth="1"/>
    <col min="8200" max="8200" width="7.21875" style="370" bestFit="1" customWidth="1"/>
    <col min="8201" max="8448" width="8.88671875" style="370"/>
    <col min="8449" max="8450" width="9.33203125" style="370" customWidth="1"/>
    <col min="8451" max="8454" width="17.88671875" style="370" bestFit="1" customWidth="1"/>
    <col min="8455" max="8455" width="15.44140625" style="370" bestFit="1" customWidth="1"/>
    <col min="8456" max="8456" width="7.21875" style="370" bestFit="1" customWidth="1"/>
    <col min="8457" max="8704" width="8.88671875" style="370"/>
    <col min="8705" max="8706" width="9.33203125" style="370" customWidth="1"/>
    <col min="8707" max="8710" width="17.88671875" style="370" bestFit="1" customWidth="1"/>
    <col min="8711" max="8711" width="15.44140625" style="370" bestFit="1" customWidth="1"/>
    <col min="8712" max="8712" width="7.21875" style="370" bestFit="1" customWidth="1"/>
    <col min="8713" max="8960" width="8.88671875" style="370"/>
    <col min="8961" max="8962" width="9.33203125" style="370" customWidth="1"/>
    <col min="8963" max="8966" width="17.88671875" style="370" bestFit="1" customWidth="1"/>
    <col min="8967" max="8967" width="15.44140625" style="370" bestFit="1" customWidth="1"/>
    <col min="8968" max="8968" width="7.21875" style="370" bestFit="1" customWidth="1"/>
    <col min="8969" max="9216" width="8.88671875" style="370"/>
    <col min="9217" max="9218" width="9.33203125" style="370" customWidth="1"/>
    <col min="9219" max="9222" width="17.88671875" style="370" bestFit="1" customWidth="1"/>
    <col min="9223" max="9223" width="15.44140625" style="370" bestFit="1" customWidth="1"/>
    <col min="9224" max="9224" width="7.21875" style="370" bestFit="1" customWidth="1"/>
    <col min="9225" max="9472" width="8.88671875" style="370"/>
    <col min="9473" max="9474" width="9.33203125" style="370" customWidth="1"/>
    <col min="9475" max="9478" width="17.88671875" style="370" bestFit="1" customWidth="1"/>
    <col min="9479" max="9479" width="15.44140625" style="370" bestFit="1" customWidth="1"/>
    <col min="9480" max="9480" width="7.21875" style="370" bestFit="1" customWidth="1"/>
    <col min="9481" max="9728" width="8.88671875" style="370"/>
    <col min="9729" max="9730" width="9.33203125" style="370" customWidth="1"/>
    <col min="9731" max="9734" width="17.88671875" style="370" bestFit="1" customWidth="1"/>
    <col min="9735" max="9735" width="15.44140625" style="370" bestFit="1" customWidth="1"/>
    <col min="9736" max="9736" width="7.21875" style="370" bestFit="1" customWidth="1"/>
    <col min="9737" max="9984" width="8.88671875" style="370"/>
    <col min="9985" max="9986" width="9.33203125" style="370" customWidth="1"/>
    <col min="9987" max="9990" width="17.88671875" style="370" bestFit="1" customWidth="1"/>
    <col min="9991" max="9991" width="15.44140625" style="370" bestFit="1" customWidth="1"/>
    <col min="9992" max="9992" width="7.21875" style="370" bestFit="1" customWidth="1"/>
    <col min="9993" max="10240" width="8.88671875" style="370"/>
    <col min="10241" max="10242" width="9.33203125" style="370" customWidth="1"/>
    <col min="10243" max="10246" width="17.88671875" style="370" bestFit="1" customWidth="1"/>
    <col min="10247" max="10247" width="15.44140625" style="370" bestFit="1" customWidth="1"/>
    <col min="10248" max="10248" width="7.21875" style="370" bestFit="1" customWidth="1"/>
    <col min="10249" max="10496" width="8.88671875" style="370"/>
    <col min="10497" max="10498" width="9.33203125" style="370" customWidth="1"/>
    <col min="10499" max="10502" width="17.88671875" style="370" bestFit="1" customWidth="1"/>
    <col min="10503" max="10503" width="15.44140625" style="370" bestFit="1" customWidth="1"/>
    <col min="10504" max="10504" width="7.21875" style="370" bestFit="1" customWidth="1"/>
    <col min="10505" max="10752" width="8.88671875" style="370"/>
    <col min="10753" max="10754" width="9.33203125" style="370" customWidth="1"/>
    <col min="10755" max="10758" width="17.88671875" style="370" bestFit="1" customWidth="1"/>
    <col min="10759" max="10759" width="15.44140625" style="370" bestFit="1" customWidth="1"/>
    <col min="10760" max="10760" width="7.21875" style="370" bestFit="1" customWidth="1"/>
    <col min="10761" max="11008" width="8.88671875" style="370"/>
    <col min="11009" max="11010" width="9.33203125" style="370" customWidth="1"/>
    <col min="11011" max="11014" width="17.88671875" style="370" bestFit="1" customWidth="1"/>
    <col min="11015" max="11015" width="15.44140625" style="370" bestFit="1" customWidth="1"/>
    <col min="11016" max="11016" width="7.21875" style="370" bestFit="1" customWidth="1"/>
    <col min="11017" max="11264" width="8.88671875" style="370"/>
    <col min="11265" max="11266" width="9.33203125" style="370" customWidth="1"/>
    <col min="11267" max="11270" width="17.88671875" style="370" bestFit="1" customWidth="1"/>
    <col min="11271" max="11271" width="15.44140625" style="370" bestFit="1" customWidth="1"/>
    <col min="11272" max="11272" width="7.21875" style="370" bestFit="1" customWidth="1"/>
    <col min="11273" max="11520" width="8.88671875" style="370"/>
    <col min="11521" max="11522" width="9.33203125" style="370" customWidth="1"/>
    <col min="11523" max="11526" width="17.88671875" style="370" bestFit="1" customWidth="1"/>
    <col min="11527" max="11527" width="15.44140625" style="370" bestFit="1" customWidth="1"/>
    <col min="11528" max="11528" width="7.21875" style="370" bestFit="1" customWidth="1"/>
    <col min="11529" max="11776" width="8.88671875" style="370"/>
    <col min="11777" max="11778" width="9.33203125" style="370" customWidth="1"/>
    <col min="11779" max="11782" width="17.88671875" style="370" bestFit="1" customWidth="1"/>
    <col min="11783" max="11783" width="15.44140625" style="370" bestFit="1" customWidth="1"/>
    <col min="11784" max="11784" width="7.21875" style="370" bestFit="1" customWidth="1"/>
    <col min="11785" max="12032" width="8.88671875" style="370"/>
    <col min="12033" max="12034" width="9.33203125" style="370" customWidth="1"/>
    <col min="12035" max="12038" width="17.88671875" style="370" bestFit="1" customWidth="1"/>
    <col min="12039" max="12039" width="15.44140625" style="370" bestFit="1" customWidth="1"/>
    <col min="12040" max="12040" width="7.21875" style="370" bestFit="1" customWidth="1"/>
    <col min="12041" max="12288" width="8.88671875" style="370"/>
    <col min="12289" max="12290" width="9.33203125" style="370" customWidth="1"/>
    <col min="12291" max="12294" width="17.88671875" style="370" bestFit="1" customWidth="1"/>
    <col min="12295" max="12295" width="15.44140625" style="370" bestFit="1" customWidth="1"/>
    <col min="12296" max="12296" width="7.21875" style="370" bestFit="1" customWidth="1"/>
    <col min="12297" max="12544" width="8.88671875" style="370"/>
    <col min="12545" max="12546" width="9.33203125" style="370" customWidth="1"/>
    <col min="12547" max="12550" width="17.88671875" style="370" bestFit="1" customWidth="1"/>
    <col min="12551" max="12551" width="15.44140625" style="370" bestFit="1" customWidth="1"/>
    <col min="12552" max="12552" width="7.21875" style="370" bestFit="1" customWidth="1"/>
    <col min="12553" max="12800" width="8.88671875" style="370"/>
    <col min="12801" max="12802" width="9.33203125" style="370" customWidth="1"/>
    <col min="12803" max="12806" width="17.88671875" style="370" bestFit="1" customWidth="1"/>
    <col min="12807" max="12807" width="15.44140625" style="370" bestFit="1" customWidth="1"/>
    <col min="12808" max="12808" width="7.21875" style="370" bestFit="1" customWidth="1"/>
    <col min="12809" max="13056" width="8.88671875" style="370"/>
    <col min="13057" max="13058" width="9.33203125" style="370" customWidth="1"/>
    <col min="13059" max="13062" width="17.88671875" style="370" bestFit="1" customWidth="1"/>
    <col min="13063" max="13063" width="15.44140625" style="370" bestFit="1" customWidth="1"/>
    <col min="13064" max="13064" width="7.21875" style="370" bestFit="1" customWidth="1"/>
    <col min="13065" max="13312" width="8.88671875" style="370"/>
    <col min="13313" max="13314" width="9.33203125" style="370" customWidth="1"/>
    <col min="13315" max="13318" width="17.88671875" style="370" bestFit="1" customWidth="1"/>
    <col min="13319" max="13319" width="15.44140625" style="370" bestFit="1" customWidth="1"/>
    <col min="13320" max="13320" width="7.21875" style="370" bestFit="1" customWidth="1"/>
    <col min="13321" max="13568" width="8.88671875" style="370"/>
    <col min="13569" max="13570" width="9.33203125" style="370" customWidth="1"/>
    <col min="13571" max="13574" width="17.88671875" style="370" bestFit="1" customWidth="1"/>
    <col min="13575" max="13575" width="15.44140625" style="370" bestFit="1" customWidth="1"/>
    <col min="13576" max="13576" width="7.21875" style="370" bestFit="1" customWidth="1"/>
    <col min="13577" max="13824" width="8.88671875" style="370"/>
    <col min="13825" max="13826" width="9.33203125" style="370" customWidth="1"/>
    <col min="13827" max="13830" width="17.88671875" style="370" bestFit="1" customWidth="1"/>
    <col min="13831" max="13831" width="15.44140625" style="370" bestFit="1" customWidth="1"/>
    <col min="13832" max="13832" width="7.21875" style="370" bestFit="1" customWidth="1"/>
    <col min="13833" max="14080" width="8.88671875" style="370"/>
    <col min="14081" max="14082" width="9.33203125" style="370" customWidth="1"/>
    <col min="14083" max="14086" width="17.88671875" style="370" bestFit="1" customWidth="1"/>
    <col min="14087" max="14087" width="15.44140625" style="370" bestFit="1" customWidth="1"/>
    <col min="14088" max="14088" width="7.21875" style="370" bestFit="1" customWidth="1"/>
    <col min="14089" max="14336" width="8.88671875" style="370"/>
    <col min="14337" max="14338" width="9.33203125" style="370" customWidth="1"/>
    <col min="14339" max="14342" width="17.88671875" style="370" bestFit="1" customWidth="1"/>
    <col min="14343" max="14343" width="15.44140625" style="370" bestFit="1" customWidth="1"/>
    <col min="14344" max="14344" width="7.21875" style="370" bestFit="1" customWidth="1"/>
    <col min="14345" max="14592" width="8.88671875" style="370"/>
    <col min="14593" max="14594" width="9.33203125" style="370" customWidth="1"/>
    <col min="14595" max="14598" width="17.88671875" style="370" bestFit="1" customWidth="1"/>
    <col min="14599" max="14599" width="15.44140625" style="370" bestFit="1" customWidth="1"/>
    <col min="14600" max="14600" width="7.21875" style="370" bestFit="1" customWidth="1"/>
    <col min="14601" max="14848" width="8.88671875" style="370"/>
    <col min="14849" max="14850" width="9.33203125" style="370" customWidth="1"/>
    <col min="14851" max="14854" width="17.88671875" style="370" bestFit="1" customWidth="1"/>
    <col min="14855" max="14855" width="15.44140625" style="370" bestFit="1" customWidth="1"/>
    <col min="14856" max="14856" width="7.21875" style="370" bestFit="1" customWidth="1"/>
    <col min="14857" max="15104" width="8.88671875" style="370"/>
    <col min="15105" max="15106" width="9.33203125" style="370" customWidth="1"/>
    <col min="15107" max="15110" width="17.88671875" style="370" bestFit="1" customWidth="1"/>
    <col min="15111" max="15111" width="15.44140625" style="370" bestFit="1" customWidth="1"/>
    <col min="15112" max="15112" width="7.21875" style="370" bestFit="1" customWidth="1"/>
    <col min="15113" max="15360" width="8.88671875" style="370"/>
    <col min="15361" max="15362" width="9.33203125" style="370" customWidth="1"/>
    <col min="15363" max="15366" width="17.88671875" style="370" bestFit="1" customWidth="1"/>
    <col min="15367" max="15367" width="15.44140625" style="370" bestFit="1" customWidth="1"/>
    <col min="15368" max="15368" width="7.21875" style="370" bestFit="1" customWidth="1"/>
    <col min="15369" max="15616" width="8.88671875" style="370"/>
    <col min="15617" max="15618" width="9.33203125" style="370" customWidth="1"/>
    <col min="15619" max="15622" width="17.88671875" style="370" bestFit="1" customWidth="1"/>
    <col min="15623" max="15623" width="15.44140625" style="370" bestFit="1" customWidth="1"/>
    <col min="15624" max="15624" width="7.21875" style="370" bestFit="1" customWidth="1"/>
    <col min="15625" max="15872" width="8.88671875" style="370"/>
    <col min="15873" max="15874" width="9.33203125" style="370" customWidth="1"/>
    <col min="15875" max="15878" width="17.88671875" style="370" bestFit="1" customWidth="1"/>
    <col min="15879" max="15879" width="15.44140625" style="370" bestFit="1" customWidth="1"/>
    <col min="15880" max="15880" width="7.21875" style="370" bestFit="1" customWidth="1"/>
    <col min="15881" max="16128" width="8.88671875" style="370"/>
    <col min="16129" max="16130" width="9.33203125" style="370" customWidth="1"/>
    <col min="16131" max="16134" width="17.88671875" style="370" bestFit="1" customWidth="1"/>
    <col min="16135" max="16135" width="15.44140625" style="370" bestFit="1" customWidth="1"/>
    <col min="16136" max="16136" width="7.21875" style="370" bestFit="1" customWidth="1"/>
    <col min="16137" max="16384" width="8.88671875" style="370"/>
  </cols>
  <sheetData>
    <row r="1" spans="1:7" x14ac:dyDescent="0.2">
      <c r="A1" s="379" t="s">
        <v>338</v>
      </c>
      <c r="B1" s="379"/>
    </row>
    <row r="2" spans="1:7" ht="11.4" customHeight="1" x14ac:dyDescent="0.2">
      <c r="A2" s="380"/>
      <c r="B2" s="380"/>
      <c r="C2" s="381"/>
      <c r="D2" s="381"/>
      <c r="E2" s="381"/>
      <c r="F2" s="381"/>
      <c r="G2" s="382" t="s">
        <v>339</v>
      </c>
    </row>
    <row r="3" spans="1:7" ht="15.75" customHeight="1" x14ac:dyDescent="0.2">
      <c r="A3" s="544" t="s">
        <v>340</v>
      </c>
      <c r="B3" s="544"/>
      <c r="C3" s="383" t="s">
        <v>341</v>
      </c>
      <c r="D3" s="383" t="s">
        <v>342</v>
      </c>
      <c r="E3" s="383" t="s">
        <v>343</v>
      </c>
      <c r="F3" s="383" t="s">
        <v>352</v>
      </c>
      <c r="G3" s="384" t="s">
        <v>344</v>
      </c>
    </row>
    <row r="4" spans="1:7" ht="15.75" customHeight="1" x14ac:dyDescent="0.2">
      <c r="A4" s="545" t="s">
        <v>345</v>
      </c>
      <c r="B4" s="545"/>
      <c r="C4" s="385">
        <v>561</v>
      </c>
      <c r="D4" s="386">
        <v>1122</v>
      </c>
      <c r="E4" s="385">
        <v>828</v>
      </c>
      <c r="F4" s="385">
        <v>31</v>
      </c>
      <c r="G4" s="387">
        <v>2542</v>
      </c>
    </row>
    <row r="5" spans="1:7" ht="15.75" customHeight="1" x14ac:dyDescent="0.2">
      <c r="A5" s="545" t="s">
        <v>346</v>
      </c>
      <c r="B5" s="388" t="s">
        <v>347</v>
      </c>
      <c r="C5" s="385">
        <v>191</v>
      </c>
      <c r="D5" s="385">
        <v>305</v>
      </c>
      <c r="E5" s="385">
        <v>251</v>
      </c>
      <c r="F5" s="385">
        <v>32</v>
      </c>
      <c r="G5" s="387">
        <f>SUM(C5:F5)</f>
        <v>779</v>
      </c>
    </row>
    <row r="6" spans="1:7" ht="15.75" customHeight="1" x14ac:dyDescent="0.2">
      <c r="A6" s="545"/>
      <c r="B6" s="388" t="s">
        <v>348</v>
      </c>
      <c r="C6" s="385">
        <v>278</v>
      </c>
      <c r="D6" s="385">
        <v>542</v>
      </c>
      <c r="E6" s="385">
        <v>335</v>
      </c>
      <c r="F6" s="385">
        <v>25</v>
      </c>
      <c r="G6" s="387">
        <f>SUM(C6:F6)</f>
        <v>1180</v>
      </c>
    </row>
    <row r="7" spans="1:7" ht="15.75" customHeight="1" x14ac:dyDescent="0.2">
      <c r="A7" s="545"/>
      <c r="B7" s="388" t="s">
        <v>349</v>
      </c>
      <c r="C7" s="385">
        <v>174</v>
      </c>
      <c r="D7" s="385">
        <v>224</v>
      </c>
      <c r="E7" s="385">
        <v>268</v>
      </c>
      <c r="F7" s="385">
        <v>8</v>
      </c>
      <c r="G7" s="387">
        <f>SUM(C7:F7)</f>
        <v>674</v>
      </c>
    </row>
    <row r="8" spans="1:7" ht="15.75" customHeight="1" x14ac:dyDescent="0.2">
      <c r="A8" s="545"/>
      <c r="B8" s="388" t="s">
        <v>350</v>
      </c>
      <c r="C8" s="385">
        <f>SUM(C5:C7)</f>
        <v>643</v>
      </c>
      <c r="D8" s="389">
        <f>SUM(D5:D7)</f>
        <v>1071</v>
      </c>
      <c r="E8" s="385">
        <f>SUM(E5:E7)</f>
        <v>854</v>
      </c>
      <c r="F8" s="385">
        <f>SUM(F5:F7)</f>
        <v>65</v>
      </c>
      <c r="G8" s="387">
        <f>SUM(C8:F8)</f>
        <v>2633</v>
      </c>
    </row>
    <row r="9" spans="1:7" ht="15.75" customHeight="1" x14ac:dyDescent="0.2">
      <c r="A9" s="545" t="s">
        <v>351</v>
      </c>
      <c r="B9" s="545"/>
      <c r="C9" s="387">
        <f>C4+C8</f>
        <v>1204</v>
      </c>
      <c r="D9" s="387">
        <f>D4+D8</f>
        <v>2193</v>
      </c>
      <c r="E9" s="387">
        <f>E4+E8</f>
        <v>1682</v>
      </c>
      <c r="F9" s="387">
        <f>F4+F8</f>
        <v>96</v>
      </c>
      <c r="G9" s="387">
        <f>G4+G8</f>
        <v>5175</v>
      </c>
    </row>
    <row r="10" spans="1:7" ht="15" x14ac:dyDescent="0.2">
      <c r="A10" s="371"/>
      <c r="B10" s="371"/>
    </row>
  </sheetData>
  <mergeCells count="4">
    <mergeCell ref="A3:B3"/>
    <mergeCell ref="A4:B4"/>
    <mergeCell ref="A5:A8"/>
    <mergeCell ref="A9:B9"/>
  </mergeCells>
  <phoneticPr fontId="2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</sheetPr>
  <dimension ref="A1:N16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3.88671875" style="1" customWidth="1"/>
    <col min="2" max="14" width="3" style="1" customWidth="1"/>
    <col min="15" max="16384" width="2.88671875" style="1"/>
  </cols>
  <sheetData>
    <row r="1" spans="1:14" s="7" customFormat="1" ht="17.100000000000001" customHeight="1" x14ac:dyDescent="0.2">
      <c r="A1" s="15" t="s">
        <v>17</v>
      </c>
      <c r="B1" s="14"/>
      <c r="C1" s="14"/>
      <c r="D1" s="14"/>
      <c r="E1" s="14"/>
      <c r="F1" s="14"/>
      <c r="G1" s="14"/>
      <c r="H1" s="13"/>
      <c r="I1" s="13"/>
      <c r="J1" s="124"/>
      <c r="K1" s="124"/>
      <c r="L1" s="124"/>
      <c r="M1" s="124"/>
      <c r="N1" s="124"/>
    </row>
    <row r="2" spans="1:14" s="7" customFormat="1" ht="12" customHeight="1" x14ac:dyDescent="0.2">
      <c r="A2" s="125"/>
      <c r="B2" s="9"/>
      <c r="C2" s="9"/>
      <c r="D2" s="9"/>
      <c r="E2" s="9"/>
      <c r="F2" s="9"/>
      <c r="G2" s="125"/>
      <c r="H2" s="9"/>
      <c r="I2" s="124"/>
      <c r="J2" s="124"/>
      <c r="K2" s="124"/>
      <c r="L2" s="124"/>
      <c r="M2" s="126"/>
      <c r="N2" s="328" t="s">
        <v>252</v>
      </c>
    </row>
    <row r="3" spans="1:14" ht="17.25" customHeight="1" x14ac:dyDescent="0.2">
      <c r="A3" s="390"/>
      <c r="B3" s="393" t="s">
        <v>16</v>
      </c>
      <c r="C3" s="394"/>
      <c r="D3" s="394"/>
      <c r="E3" s="394"/>
      <c r="F3" s="394"/>
      <c r="G3" s="394"/>
      <c r="H3" s="395"/>
      <c r="I3" s="396" t="s">
        <v>15</v>
      </c>
      <c r="J3" s="397"/>
      <c r="K3" s="397"/>
      <c r="L3" s="398"/>
      <c r="M3" s="399" t="s">
        <v>14</v>
      </c>
      <c r="N3" s="399" t="s">
        <v>13</v>
      </c>
    </row>
    <row r="4" spans="1:14" ht="18.75" customHeight="1" x14ac:dyDescent="0.2">
      <c r="A4" s="391"/>
      <c r="B4" s="402" t="s">
        <v>3</v>
      </c>
      <c r="C4" s="396" t="s">
        <v>12</v>
      </c>
      <c r="D4" s="404"/>
      <c r="E4" s="404"/>
      <c r="F4" s="404"/>
      <c r="G4" s="404"/>
      <c r="H4" s="405"/>
      <c r="I4" s="402" t="s">
        <v>3</v>
      </c>
      <c r="J4" s="406" t="s">
        <v>11</v>
      </c>
      <c r="K4" s="398"/>
      <c r="L4" s="402" t="s">
        <v>10</v>
      </c>
      <c r="M4" s="400"/>
      <c r="N4" s="400"/>
    </row>
    <row r="5" spans="1:14" ht="29.25" customHeight="1" x14ac:dyDescent="0.2">
      <c r="A5" s="392"/>
      <c r="B5" s="403"/>
      <c r="C5" s="127" t="s">
        <v>9</v>
      </c>
      <c r="D5" s="127" t="s">
        <v>8</v>
      </c>
      <c r="E5" s="127" t="s">
        <v>7</v>
      </c>
      <c r="F5" s="127" t="s">
        <v>6</v>
      </c>
      <c r="G5" s="127" t="s">
        <v>5</v>
      </c>
      <c r="H5" s="127" t="s">
        <v>4</v>
      </c>
      <c r="I5" s="401"/>
      <c r="J5" s="127" t="s">
        <v>3</v>
      </c>
      <c r="K5" s="127" t="s">
        <v>2</v>
      </c>
      <c r="L5" s="401"/>
      <c r="M5" s="401"/>
      <c r="N5" s="401"/>
    </row>
    <row r="6" spans="1:14" ht="15" customHeight="1" x14ac:dyDescent="0.2">
      <c r="A6" s="128" t="s">
        <v>284</v>
      </c>
      <c r="B6" s="129">
        <v>1</v>
      </c>
      <c r="C6" s="129">
        <v>158</v>
      </c>
      <c r="D6" s="129" t="s">
        <v>1</v>
      </c>
      <c r="E6" s="129">
        <v>158</v>
      </c>
      <c r="F6" s="129" t="s">
        <v>1</v>
      </c>
      <c r="G6" s="129" t="s">
        <v>1</v>
      </c>
      <c r="H6" s="129" t="s">
        <v>1</v>
      </c>
      <c r="I6" s="129">
        <v>29</v>
      </c>
      <c r="J6" s="129">
        <v>1</v>
      </c>
      <c r="K6" s="129">
        <v>2</v>
      </c>
      <c r="L6" s="129">
        <v>28</v>
      </c>
      <c r="M6" s="129">
        <v>18</v>
      </c>
      <c r="N6" s="129">
        <v>16</v>
      </c>
    </row>
    <row r="7" spans="1:14" ht="15" customHeight="1" x14ac:dyDescent="0.2">
      <c r="A7" s="128">
        <v>30</v>
      </c>
      <c r="B7" s="129">
        <v>1</v>
      </c>
      <c r="C7" s="129">
        <v>158</v>
      </c>
      <c r="D7" s="129" t="s">
        <v>1</v>
      </c>
      <c r="E7" s="129">
        <v>158</v>
      </c>
      <c r="F7" s="129" t="s">
        <v>1</v>
      </c>
      <c r="G7" s="129" t="s">
        <v>1</v>
      </c>
      <c r="H7" s="129" t="s">
        <v>1</v>
      </c>
      <c r="I7" s="129">
        <v>28</v>
      </c>
      <c r="J7" s="129" t="s">
        <v>1</v>
      </c>
      <c r="K7" s="129" t="s">
        <v>1</v>
      </c>
      <c r="L7" s="129">
        <v>28</v>
      </c>
      <c r="M7" s="129">
        <v>17</v>
      </c>
      <c r="N7" s="129">
        <v>16</v>
      </c>
    </row>
    <row r="8" spans="1:14" ht="15" customHeight="1" x14ac:dyDescent="0.2">
      <c r="A8" s="128" t="s">
        <v>254</v>
      </c>
      <c r="B8" s="289">
        <v>1</v>
      </c>
      <c r="C8" s="289">
        <v>158</v>
      </c>
      <c r="D8" s="289" t="s">
        <v>1</v>
      </c>
      <c r="E8" s="289">
        <v>158</v>
      </c>
      <c r="F8" s="289" t="s">
        <v>1</v>
      </c>
      <c r="G8" s="289" t="s">
        <v>1</v>
      </c>
      <c r="H8" s="289" t="s">
        <v>1</v>
      </c>
      <c r="I8" s="289">
        <v>28</v>
      </c>
      <c r="J8" s="289" t="s">
        <v>1</v>
      </c>
      <c r="K8" s="289" t="s">
        <v>1</v>
      </c>
      <c r="L8" s="289">
        <v>28</v>
      </c>
      <c r="M8" s="289">
        <v>18</v>
      </c>
      <c r="N8" s="289">
        <v>16</v>
      </c>
    </row>
    <row r="9" spans="1:14" ht="15" customHeight="1" x14ac:dyDescent="0.2">
      <c r="A9" s="128">
        <v>2</v>
      </c>
      <c r="B9" s="289">
        <v>1</v>
      </c>
      <c r="C9" s="289">
        <v>158</v>
      </c>
      <c r="D9" s="289" t="s">
        <v>1</v>
      </c>
      <c r="E9" s="289">
        <v>158</v>
      </c>
      <c r="F9" s="289" t="s">
        <v>1</v>
      </c>
      <c r="G9" s="289" t="s">
        <v>1</v>
      </c>
      <c r="H9" s="289" t="s">
        <v>1</v>
      </c>
      <c r="I9" s="289">
        <v>25</v>
      </c>
      <c r="J9" s="289" t="s">
        <v>1</v>
      </c>
      <c r="K9" s="289" t="s">
        <v>1</v>
      </c>
      <c r="L9" s="289">
        <v>25</v>
      </c>
      <c r="M9" s="289">
        <v>18</v>
      </c>
      <c r="N9" s="289">
        <v>16</v>
      </c>
    </row>
    <row r="10" spans="1:14" ht="15" customHeight="1" x14ac:dyDescent="0.2">
      <c r="A10" s="130">
        <v>3</v>
      </c>
      <c r="B10" s="266">
        <v>1</v>
      </c>
      <c r="C10" s="266">
        <v>158</v>
      </c>
      <c r="D10" s="266" t="s">
        <v>306</v>
      </c>
      <c r="E10" s="266">
        <v>158</v>
      </c>
      <c r="F10" s="266" t="s">
        <v>306</v>
      </c>
      <c r="G10" s="266" t="s">
        <v>306</v>
      </c>
      <c r="H10" s="266" t="s">
        <v>306</v>
      </c>
      <c r="I10" s="266">
        <v>26</v>
      </c>
      <c r="J10" s="266" t="s">
        <v>306</v>
      </c>
      <c r="K10" s="266" t="s">
        <v>306</v>
      </c>
      <c r="L10" s="266">
        <v>26</v>
      </c>
      <c r="M10" s="266">
        <v>18</v>
      </c>
      <c r="N10" s="266">
        <v>17</v>
      </c>
    </row>
    <row r="11" spans="1:14" ht="12" customHeight="1" x14ac:dyDescent="0.15">
      <c r="A11" s="131" t="s">
        <v>0</v>
      </c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4" t="s">
        <v>253</v>
      </c>
    </row>
    <row r="12" spans="1:14" ht="12.75" customHeight="1" x14ac:dyDescent="0.2">
      <c r="A12" s="3"/>
      <c r="B12" s="2"/>
      <c r="C12" s="2"/>
      <c r="D12" s="2"/>
    </row>
    <row r="13" spans="1:14" ht="12.75" customHeight="1" x14ac:dyDescent="0.2">
      <c r="A13" s="2"/>
      <c r="B13" s="2"/>
      <c r="C13" s="2"/>
      <c r="D13" s="2"/>
    </row>
    <row r="14" spans="1:14" ht="12.75" customHeight="1" x14ac:dyDescent="0.2">
      <c r="A14" s="2"/>
      <c r="B14" s="2"/>
      <c r="C14" s="2"/>
      <c r="D14" s="2"/>
    </row>
    <row r="15" spans="1:14" ht="12.75" customHeight="1" x14ac:dyDescent="0.2">
      <c r="A15" s="2"/>
      <c r="B15" s="2"/>
      <c r="C15" s="2"/>
      <c r="D15" s="2"/>
    </row>
    <row r="16" spans="1:14" ht="12.75" customHeight="1" x14ac:dyDescent="0.2">
      <c r="A16" s="2"/>
      <c r="B16" s="2"/>
      <c r="C16" s="2"/>
      <c r="D16" s="2"/>
    </row>
  </sheetData>
  <mergeCells count="10">
    <mergeCell ref="A3:A5"/>
    <mergeCell ref="B3:H3"/>
    <mergeCell ref="I3:L3"/>
    <mergeCell ref="M3:M5"/>
    <mergeCell ref="N3:N5"/>
    <mergeCell ref="B4:B5"/>
    <mergeCell ref="C4:H4"/>
    <mergeCell ref="I4:I5"/>
    <mergeCell ref="J4:K4"/>
    <mergeCell ref="L4:L5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8" tint="0.79998168889431442"/>
  </sheetPr>
  <dimension ref="A1:K20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9" width="4.77734375" style="1" customWidth="1"/>
    <col min="10" max="10" width="6.21875" style="1" customWidth="1"/>
    <col min="11" max="11" width="5.21875" style="1" customWidth="1"/>
    <col min="12" max="12" width="6.21875" style="1" customWidth="1"/>
    <col min="13" max="13" width="4.77734375" style="1" customWidth="1"/>
    <col min="14" max="16384" width="2.88671875" style="1"/>
  </cols>
  <sheetData>
    <row r="1" spans="1:11" s="37" customFormat="1" ht="17.100000000000001" customHeight="1" x14ac:dyDescent="0.2">
      <c r="A1" s="134" t="s">
        <v>37</v>
      </c>
      <c r="B1" s="135"/>
      <c r="C1" s="135"/>
      <c r="D1" s="134"/>
      <c r="E1" s="136"/>
      <c r="F1" s="137"/>
      <c r="G1" s="27"/>
      <c r="H1" s="27"/>
      <c r="I1" s="27"/>
      <c r="J1" s="27"/>
      <c r="K1" s="27"/>
    </row>
    <row r="2" spans="1:11" ht="12" customHeight="1" x14ac:dyDescent="0.2">
      <c r="A2" s="133"/>
      <c r="B2" s="133"/>
      <c r="C2" s="133"/>
      <c r="D2" s="132"/>
      <c r="E2" s="132"/>
      <c r="F2" s="234"/>
      <c r="G2" s="139"/>
      <c r="H2" s="234"/>
      <c r="I2" s="236" t="s">
        <v>240</v>
      </c>
      <c r="J2" s="407"/>
      <c r="K2" s="35"/>
    </row>
    <row r="3" spans="1:11" ht="12.75" customHeight="1" x14ac:dyDescent="0.2">
      <c r="A3" s="409" t="s">
        <v>149</v>
      </c>
      <c r="B3" s="411" t="s">
        <v>9</v>
      </c>
      <c r="C3" s="413" t="s">
        <v>36</v>
      </c>
      <c r="D3" s="415" t="s">
        <v>35</v>
      </c>
      <c r="E3" s="417" t="s">
        <v>34</v>
      </c>
      <c r="F3" s="417" t="s">
        <v>33</v>
      </c>
      <c r="G3" s="415" t="s">
        <v>32</v>
      </c>
      <c r="H3" s="417" t="s">
        <v>31</v>
      </c>
      <c r="I3" s="417" t="s">
        <v>30</v>
      </c>
      <c r="J3" s="407"/>
      <c r="K3" s="35"/>
    </row>
    <row r="4" spans="1:11" ht="16.5" customHeight="1" x14ac:dyDescent="0.2">
      <c r="A4" s="410"/>
      <c r="B4" s="412"/>
      <c r="C4" s="414"/>
      <c r="D4" s="416"/>
      <c r="E4" s="416"/>
      <c r="F4" s="416"/>
      <c r="G4" s="416"/>
      <c r="H4" s="416"/>
      <c r="I4" s="418"/>
      <c r="J4" s="408"/>
      <c r="K4" s="33"/>
    </row>
    <row r="5" spans="1:11" ht="15" customHeight="1" x14ac:dyDescent="0.2">
      <c r="A5" s="128" t="s">
        <v>299</v>
      </c>
      <c r="B5" s="140">
        <f>SUM(C5:I5)</f>
        <v>324</v>
      </c>
      <c r="C5" s="141">
        <v>35</v>
      </c>
      <c r="D5" s="129">
        <v>24</v>
      </c>
      <c r="E5" s="129">
        <v>46</v>
      </c>
      <c r="F5" s="142">
        <v>29</v>
      </c>
      <c r="G5" s="142">
        <v>2</v>
      </c>
      <c r="H5" s="142">
        <v>124</v>
      </c>
      <c r="I5" s="129">
        <v>64</v>
      </c>
    </row>
    <row r="6" spans="1:11" ht="15" customHeight="1" x14ac:dyDescent="0.2">
      <c r="A6" s="128">
        <v>28</v>
      </c>
      <c r="B6" s="140">
        <f>SUM(C6:I6)</f>
        <v>334</v>
      </c>
      <c r="C6" s="141">
        <v>33</v>
      </c>
      <c r="D6" s="129">
        <v>24</v>
      </c>
      <c r="E6" s="129">
        <v>47</v>
      </c>
      <c r="F6" s="142">
        <v>33</v>
      </c>
      <c r="G6" s="142">
        <v>2</v>
      </c>
      <c r="H6" s="142">
        <v>130</v>
      </c>
      <c r="I6" s="129">
        <v>65</v>
      </c>
    </row>
    <row r="7" spans="1:11" ht="15" customHeight="1" x14ac:dyDescent="0.2">
      <c r="A7" s="128">
        <v>30</v>
      </c>
      <c r="B7" s="140">
        <f>SUM(C7:I7)</f>
        <v>334</v>
      </c>
      <c r="C7" s="141">
        <v>33</v>
      </c>
      <c r="D7" s="129">
        <v>24</v>
      </c>
      <c r="E7" s="129">
        <v>47</v>
      </c>
      <c r="F7" s="142">
        <v>33</v>
      </c>
      <c r="G7" s="142">
        <v>2</v>
      </c>
      <c r="H7" s="142">
        <v>130</v>
      </c>
      <c r="I7" s="129">
        <v>65</v>
      </c>
    </row>
    <row r="8" spans="1:11" ht="15" customHeight="1" x14ac:dyDescent="0.2">
      <c r="A8" s="128" t="s">
        <v>283</v>
      </c>
      <c r="B8" s="140">
        <f>SUM(C8:I8)</f>
        <v>347</v>
      </c>
      <c r="C8" s="300">
        <v>34</v>
      </c>
      <c r="D8" s="289">
        <v>25</v>
      </c>
      <c r="E8" s="289">
        <v>50</v>
      </c>
      <c r="F8" s="301">
        <v>32</v>
      </c>
      <c r="G8" s="301">
        <v>1</v>
      </c>
      <c r="H8" s="301">
        <v>142</v>
      </c>
      <c r="I8" s="289">
        <v>63</v>
      </c>
    </row>
    <row r="9" spans="1:11" ht="15" customHeight="1" x14ac:dyDescent="0.2">
      <c r="A9" s="130">
        <v>4</v>
      </c>
      <c r="B9" s="216">
        <f>SUM(C9:I9)</f>
        <v>384</v>
      </c>
      <c r="C9" s="347">
        <v>31</v>
      </c>
      <c r="D9" s="266">
        <v>24</v>
      </c>
      <c r="E9" s="266">
        <v>67</v>
      </c>
      <c r="F9" s="348">
        <v>36</v>
      </c>
      <c r="G9" s="348">
        <v>2</v>
      </c>
      <c r="H9" s="348">
        <v>163</v>
      </c>
      <c r="I9" s="266">
        <v>61</v>
      </c>
    </row>
    <row r="10" spans="1:11" ht="12" customHeight="1" x14ac:dyDescent="0.15">
      <c r="A10" s="133"/>
      <c r="B10" s="133"/>
      <c r="C10" s="133"/>
      <c r="D10" s="133"/>
      <c r="E10" s="133"/>
      <c r="F10" s="133"/>
      <c r="G10" s="133"/>
      <c r="H10" s="133"/>
      <c r="I10" s="143" t="s">
        <v>242</v>
      </c>
    </row>
    <row r="12" spans="1:11" ht="17.100000000000001" customHeight="1" x14ac:dyDescent="0.2"/>
    <row r="13" spans="1:11" ht="12" customHeight="1" x14ac:dyDescent="0.2">
      <c r="D13" s="2"/>
      <c r="E13" s="2"/>
      <c r="F13" s="112"/>
      <c r="G13" s="113"/>
      <c r="H13" s="112"/>
      <c r="I13" s="112"/>
      <c r="K13" s="111"/>
    </row>
    <row r="14" spans="1:11" ht="13.5" customHeight="1" x14ac:dyDescent="0.2"/>
    <row r="15" spans="1:11" ht="15" customHeight="1" x14ac:dyDescent="0.2"/>
    <row r="16" spans="1:11" ht="15" customHeight="1" x14ac:dyDescent="0.2"/>
    <row r="17" ht="15" customHeight="1" x14ac:dyDescent="0.2"/>
    <row r="18" ht="15" customHeight="1" x14ac:dyDescent="0.2"/>
    <row r="19" ht="15" customHeight="1" x14ac:dyDescent="0.2"/>
    <row r="20" ht="12" customHeight="1" x14ac:dyDescent="0.2"/>
  </sheetData>
  <mergeCells count="10">
    <mergeCell ref="J2:J4"/>
    <mergeCell ref="A3:A4"/>
    <mergeCell ref="B3:B4"/>
    <mergeCell ref="C3:C4"/>
    <mergeCell ref="D3:D4"/>
    <mergeCell ref="I3:I4"/>
    <mergeCell ref="E3:E4"/>
    <mergeCell ref="F3:F4"/>
    <mergeCell ref="G3:G4"/>
    <mergeCell ref="H3:H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79998168889431442"/>
  </sheetPr>
  <dimension ref="A1:F9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0.109375" style="1" customWidth="1"/>
    <col min="2" max="4" width="10.88671875" style="1" customWidth="1"/>
    <col min="5" max="5" width="6.21875" style="1" customWidth="1"/>
    <col min="6" max="6" width="5.21875" style="1" customWidth="1"/>
    <col min="7" max="7" width="6.21875" style="1" customWidth="1"/>
    <col min="8" max="8" width="4.77734375" style="1" customWidth="1"/>
    <col min="9" max="16384" width="2.88671875" style="1"/>
  </cols>
  <sheetData>
    <row r="1" spans="1:6" ht="17.100000000000001" customHeight="1" x14ac:dyDescent="0.2">
      <c r="A1" s="144" t="s">
        <v>29</v>
      </c>
      <c r="B1" s="133"/>
      <c r="C1" s="133"/>
      <c r="D1" s="133"/>
    </row>
    <row r="2" spans="1:6" ht="12" customHeight="1" x14ac:dyDescent="0.2">
      <c r="A2" s="419"/>
      <c r="B2" s="419"/>
      <c r="C2" s="419"/>
      <c r="D2" s="328" t="s">
        <v>200</v>
      </c>
      <c r="F2" s="326"/>
    </row>
    <row r="3" spans="1:6" ht="13.5" customHeight="1" x14ac:dyDescent="0.2">
      <c r="A3" s="145"/>
      <c r="B3" s="146" t="s">
        <v>28</v>
      </c>
      <c r="C3" s="146" t="s">
        <v>27</v>
      </c>
      <c r="D3" s="146" t="s">
        <v>26</v>
      </c>
    </row>
    <row r="4" spans="1:6" ht="15" customHeight="1" x14ac:dyDescent="0.2">
      <c r="A4" s="128" t="s">
        <v>300</v>
      </c>
      <c r="B4" s="147">
        <v>11</v>
      </c>
      <c r="C4" s="148">
        <v>288</v>
      </c>
      <c r="D4" s="149">
        <v>113.4</v>
      </c>
    </row>
    <row r="5" spans="1:6" ht="15" customHeight="1" x14ac:dyDescent="0.2">
      <c r="A5" s="128" t="s">
        <v>254</v>
      </c>
      <c r="B5" s="147">
        <v>22</v>
      </c>
      <c r="C5" s="148">
        <v>655</v>
      </c>
      <c r="D5" s="149">
        <v>259</v>
      </c>
    </row>
    <row r="6" spans="1:6" ht="15" customHeight="1" x14ac:dyDescent="0.2">
      <c r="A6" s="128">
        <v>2</v>
      </c>
      <c r="B6" s="290">
        <v>33</v>
      </c>
      <c r="C6" s="291">
        <v>1416</v>
      </c>
      <c r="D6" s="292">
        <v>563.4</v>
      </c>
    </row>
    <row r="7" spans="1:6" ht="15" customHeight="1" x14ac:dyDescent="0.2">
      <c r="A7" s="128">
        <v>3</v>
      </c>
      <c r="B7" s="290">
        <v>35</v>
      </c>
      <c r="C7" s="291">
        <v>1619</v>
      </c>
      <c r="D7" s="292">
        <v>644.20000000000005</v>
      </c>
    </row>
    <row r="8" spans="1:6" ht="15" customHeight="1" x14ac:dyDescent="0.2">
      <c r="A8" s="130">
        <v>4</v>
      </c>
      <c r="B8" s="349">
        <v>38</v>
      </c>
      <c r="C8" s="350">
        <v>1564</v>
      </c>
      <c r="D8" s="351">
        <v>623.6</v>
      </c>
    </row>
    <row r="9" spans="1:6" ht="12" customHeight="1" x14ac:dyDescent="0.15">
      <c r="A9" s="133"/>
      <c r="B9" s="133"/>
      <c r="C9" s="133"/>
      <c r="D9" s="143" t="s">
        <v>18</v>
      </c>
    </row>
  </sheetData>
  <mergeCells count="1">
    <mergeCell ref="A2:C2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8" tint="0.79998168889431442"/>
  </sheetPr>
  <dimension ref="A1:P17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7" style="1" customWidth="1"/>
    <col min="2" max="2" width="4.21875" style="1" customWidth="1"/>
    <col min="3" max="3" width="3.44140625" style="1" customWidth="1"/>
    <col min="4" max="4" width="3.6640625" style="1" customWidth="1"/>
    <col min="5" max="5" width="4" style="1" customWidth="1"/>
    <col min="6" max="8" width="3.44140625" style="1" customWidth="1"/>
    <col min="9" max="9" width="4" style="1" customWidth="1"/>
    <col min="10" max="12" width="3.44140625" style="1" customWidth="1"/>
    <col min="13" max="13" width="4.33203125" style="1" customWidth="1"/>
    <col min="14" max="16384" width="2.88671875" style="1"/>
  </cols>
  <sheetData>
    <row r="1" spans="1:16" s="37" customFormat="1" ht="17.100000000000001" customHeight="1" x14ac:dyDescent="0.2">
      <c r="A1" s="15" t="s">
        <v>203</v>
      </c>
      <c r="B1" s="43"/>
      <c r="C1" s="43"/>
      <c r="D1" s="42"/>
      <c r="E1" s="42"/>
      <c r="F1" s="135"/>
      <c r="G1" s="135"/>
      <c r="H1" s="135"/>
      <c r="I1" s="135"/>
      <c r="J1" s="135"/>
      <c r="K1" s="135"/>
      <c r="L1" s="135"/>
      <c r="M1" s="135"/>
    </row>
    <row r="2" spans="1:16" ht="12" customHeight="1" x14ac:dyDescent="0.2">
      <c r="A2" s="133"/>
      <c r="B2" s="234"/>
      <c r="C2" s="139"/>
      <c r="D2" s="234"/>
      <c r="E2" s="234"/>
      <c r="F2" s="133"/>
      <c r="G2" s="133"/>
      <c r="H2" s="150"/>
      <c r="I2" s="151"/>
      <c r="J2" s="133"/>
      <c r="K2" s="133"/>
      <c r="L2" s="150"/>
      <c r="M2" s="151" t="s">
        <v>201</v>
      </c>
      <c r="N2" s="36"/>
      <c r="P2" s="111"/>
    </row>
    <row r="3" spans="1:16" ht="17.25" customHeight="1" x14ac:dyDescent="0.2">
      <c r="A3" s="390"/>
      <c r="B3" s="421" t="s">
        <v>301</v>
      </c>
      <c r="C3" s="422"/>
      <c r="D3" s="422"/>
      <c r="E3" s="423"/>
      <c r="F3" s="421">
        <v>3</v>
      </c>
      <c r="G3" s="422"/>
      <c r="H3" s="422"/>
      <c r="I3" s="423"/>
      <c r="J3" s="421">
        <v>4</v>
      </c>
      <c r="K3" s="422"/>
      <c r="L3" s="422"/>
      <c r="M3" s="423"/>
    </row>
    <row r="4" spans="1:16" ht="30" customHeight="1" x14ac:dyDescent="0.2">
      <c r="A4" s="391"/>
      <c r="B4" s="424" t="s">
        <v>41</v>
      </c>
      <c r="C4" s="424"/>
      <c r="D4" s="425" t="s">
        <v>40</v>
      </c>
      <c r="E4" s="424"/>
      <c r="F4" s="424" t="s">
        <v>41</v>
      </c>
      <c r="G4" s="424"/>
      <c r="H4" s="425" t="s">
        <v>40</v>
      </c>
      <c r="I4" s="424"/>
      <c r="J4" s="424" t="s">
        <v>41</v>
      </c>
      <c r="K4" s="424"/>
      <c r="L4" s="425" t="s">
        <v>40</v>
      </c>
      <c r="M4" s="424"/>
    </row>
    <row r="5" spans="1:16" ht="24" customHeight="1" x14ac:dyDescent="0.2">
      <c r="A5" s="392"/>
      <c r="B5" s="152" t="s">
        <v>39</v>
      </c>
      <c r="C5" s="153" t="s">
        <v>157</v>
      </c>
      <c r="D5" s="154" t="s">
        <v>39</v>
      </c>
      <c r="E5" s="153" t="s">
        <v>157</v>
      </c>
      <c r="F5" s="152" t="s">
        <v>39</v>
      </c>
      <c r="G5" s="153" t="s">
        <v>157</v>
      </c>
      <c r="H5" s="154" t="s">
        <v>39</v>
      </c>
      <c r="I5" s="153" t="s">
        <v>157</v>
      </c>
      <c r="J5" s="152" t="s">
        <v>39</v>
      </c>
      <c r="K5" s="153" t="s">
        <v>157</v>
      </c>
      <c r="L5" s="154" t="s">
        <v>39</v>
      </c>
      <c r="M5" s="153" t="s">
        <v>157</v>
      </c>
    </row>
    <row r="6" spans="1:16" ht="27" customHeight="1" x14ac:dyDescent="0.2">
      <c r="A6" s="155" t="s">
        <v>9</v>
      </c>
      <c r="B6" s="293">
        <v>2514</v>
      </c>
      <c r="C6" s="294">
        <v>99.3</v>
      </c>
      <c r="D6" s="293">
        <v>1048</v>
      </c>
      <c r="E6" s="294">
        <v>41.7</v>
      </c>
      <c r="F6" s="293">
        <v>2270</v>
      </c>
      <c r="G6" s="294">
        <v>98</v>
      </c>
      <c r="H6" s="293">
        <v>1011</v>
      </c>
      <c r="I6" s="294">
        <v>44.5</v>
      </c>
      <c r="J6" s="293">
        <v>2237</v>
      </c>
      <c r="K6" s="294">
        <v>97.4</v>
      </c>
      <c r="L6" s="293">
        <v>1074</v>
      </c>
      <c r="M6" s="294">
        <v>48</v>
      </c>
    </row>
    <row r="7" spans="1:16" ht="27" customHeight="1" x14ac:dyDescent="0.2">
      <c r="A7" s="156" t="s">
        <v>164</v>
      </c>
      <c r="B7" s="295">
        <v>360</v>
      </c>
      <c r="C7" s="296">
        <v>96.8</v>
      </c>
      <c r="D7" s="295">
        <v>120</v>
      </c>
      <c r="E7" s="296">
        <v>33.299999999999997</v>
      </c>
      <c r="F7" s="295">
        <v>347</v>
      </c>
      <c r="G7" s="296">
        <v>98</v>
      </c>
      <c r="H7" s="295">
        <v>114</v>
      </c>
      <c r="I7" s="296">
        <v>32.9</v>
      </c>
      <c r="J7" s="295">
        <v>344</v>
      </c>
      <c r="K7" s="296">
        <v>96.6</v>
      </c>
      <c r="L7" s="295">
        <v>126</v>
      </c>
      <c r="M7" s="296">
        <v>36.6</v>
      </c>
    </row>
    <row r="8" spans="1:16" ht="27" customHeight="1" x14ac:dyDescent="0.2">
      <c r="A8" s="156" t="s">
        <v>202</v>
      </c>
      <c r="B8" s="295">
        <v>401</v>
      </c>
      <c r="C8" s="296">
        <v>101.5</v>
      </c>
      <c r="D8" s="295">
        <v>134</v>
      </c>
      <c r="E8" s="296">
        <v>33.4</v>
      </c>
      <c r="F8" s="295">
        <v>336</v>
      </c>
      <c r="G8" s="296">
        <v>98.2</v>
      </c>
      <c r="H8" s="295">
        <v>140</v>
      </c>
      <c r="I8" s="296">
        <v>41.7</v>
      </c>
      <c r="J8" s="295">
        <v>363</v>
      </c>
      <c r="K8" s="296">
        <v>99.2</v>
      </c>
      <c r="L8" s="295">
        <v>159</v>
      </c>
      <c r="M8" s="296">
        <v>43.8</v>
      </c>
    </row>
    <row r="9" spans="1:16" ht="27" customHeight="1" x14ac:dyDescent="0.2">
      <c r="A9" s="156" t="s">
        <v>209</v>
      </c>
      <c r="B9" s="295">
        <v>404</v>
      </c>
      <c r="C9" s="296">
        <v>100.7</v>
      </c>
      <c r="D9" s="295">
        <v>131</v>
      </c>
      <c r="E9" s="296">
        <v>32.4</v>
      </c>
      <c r="F9" s="295">
        <v>369</v>
      </c>
      <c r="G9" s="296">
        <v>96.9</v>
      </c>
      <c r="H9" s="295">
        <v>146</v>
      </c>
      <c r="I9" s="296">
        <v>39.6</v>
      </c>
      <c r="J9" s="295">
        <v>366</v>
      </c>
      <c r="K9" s="296">
        <v>100.8</v>
      </c>
      <c r="L9" s="295">
        <v>167</v>
      </c>
      <c r="M9" s="296">
        <v>45.6</v>
      </c>
    </row>
    <row r="10" spans="1:16" ht="27" customHeight="1" x14ac:dyDescent="0.2">
      <c r="A10" s="156" t="s">
        <v>220</v>
      </c>
      <c r="B10" s="295">
        <v>436</v>
      </c>
      <c r="C10" s="296">
        <v>98.4</v>
      </c>
      <c r="D10" s="295">
        <v>217</v>
      </c>
      <c r="E10" s="296">
        <v>49.8</v>
      </c>
      <c r="F10" s="295">
        <v>398</v>
      </c>
      <c r="G10" s="296">
        <v>101</v>
      </c>
      <c r="H10" s="295">
        <v>207</v>
      </c>
      <c r="I10" s="296">
        <v>52</v>
      </c>
      <c r="J10" s="295">
        <v>369</v>
      </c>
      <c r="K10" s="296">
        <v>96.6</v>
      </c>
      <c r="L10" s="295">
        <v>215</v>
      </c>
      <c r="M10" s="296">
        <v>58.3</v>
      </c>
    </row>
    <row r="11" spans="1:16" ht="27" customHeight="1" x14ac:dyDescent="0.2">
      <c r="A11" s="156" t="s">
        <v>221</v>
      </c>
      <c r="B11" s="295">
        <v>446</v>
      </c>
      <c r="C11" s="296">
        <v>98</v>
      </c>
      <c r="D11" s="295">
        <v>235</v>
      </c>
      <c r="E11" s="296">
        <v>52.7</v>
      </c>
      <c r="F11" s="295">
        <v>399</v>
      </c>
      <c r="G11" s="296">
        <v>95.5</v>
      </c>
      <c r="H11" s="295">
        <v>210</v>
      </c>
      <c r="I11" s="296">
        <v>52.6</v>
      </c>
      <c r="J11" s="295">
        <v>370</v>
      </c>
      <c r="K11" s="296">
        <v>93.2</v>
      </c>
      <c r="L11" s="295">
        <v>205</v>
      </c>
      <c r="M11" s="296">
        <v>55.4</v>
      </c>
    </row>
    <row r="12" spans="1:16" ht="27" customHeight="1" x14ac:dyDescent="0.2">
      <c r="A12" s="235" t="s">
        <v>222</v>
      </c>
      <c r="B12" s="295">
        <v>467</v>
      </c>
      <c r="C12" s="296">
        <v>100.2</v>
      </c>
      <c r="D12" s="295">
        <v>211</v>
      </c>
      <c r="E12" s="296">
        <v>45.2</v>
      </c>
      <c r="F12" s="295">
        <v>421</v>
      </c>
      <c r="G12" s="296">
        <v>98.4</v>
      </c>
      <c r="H12" s="295">
        <v>194</v>
      </c>
      <c r="I12" s="296">
        <v>46.1</v>
      </c>
      <c r="J12" s="295">
        <v>425</v>
      </c>
      <c r="K12" s="296">
        <v>98.2</v>
      </c>
      <c r="L12" s="295">
        <v>202</v>
      </c>
      <c r="M12" s="296">
        <v>47.5</v>
      </c>
    </row>
    <row r="13" spans="1:16" ht="12" customHeight="1" x14ac:dyDescent="0.15">
      <c r="A13" s="131"/>
      <c r="B13" s="133"/>
      <c r="C13" s="157"/>
      <c r="D13" s="39"/>
      <c r="E13" s="157"/>
      <c r="F13" s="133"/>
      <c r="G13" s="133"/>
      <c r="H13" s="133"/>
      <c r="I13" s="4"/>
      <c r="J13" s="133"/>
      <c r="K13" s="133"/>
      <c r="L13" s="133"/>
      <c r="M13" s="4" t="s">
        <v>18</v>
      </c>
    </row>
    <row r="14" spans="1:16" ht="12" customHeight="1" x14ac:dyDescent="0.2">
      <c r="A14" s="420"/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</row>
    <row r="15" spans="1:16" ht="12.75" customHeight="1" x14ac:dyDescent="0.2">
      <c r="A15" s="420"/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</row>
    <row r="16" spans="1:16" ht="12.75" customHeight="1" x14ac:dyDescent="0.2">
      <c r="A16" s="420"/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</row>
    <row r="17" spans="1:1" ht="12.75" customHeight="1" x14ac:dyDescent="0.2">
      <c r="A17" s="2"/>
    </row>
  </sheetData>
  <mergeCells count="11">
    <mergeCell ref="A14:M16"/>
    <mergeCell ref="A3:A5"/>
    <mergeCell ref="J3:M3"/>
    <mergeCell ref="J4:K4"/>
    <mergeCell ref="L4:M4"/>
    <mergeCell ref="B3:E3"/>
    <mergeCell ref="B4:C4"/>
    <mergeCell ref="D4:E4"/>
    <mergeCell ref="F3:I3"/>
    <mergeCell ref="F4:G4"/>
    <mergeCell ref="H4:I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8" tint="0.79998168889431442"/>
  </sheetPr>
  <dimension ref="A1:Q26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7.21875" style="1" customWidth="1"/>
    <col min="2" max="2" width="10.109375" style="1" customWidth="1"/>
    <col min="3" max="3" width="7" style="1" customWidth="1"/>
    <col min="4" max="6" width="6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17" s="46" customFormat="1" ht="17.100000000000001" customHeight="1" x14ac:dyDescent="0.2">
      <c r="A1" s="158" t="s">
        <v>49</v>
      </c>
      <c r="B1" s="158"/>
      <c r="C1" s="159"/>
      <c r="D1" s="159"/>
      <c r="E1" s="159"/>
      <c r="F1" s="159"/>
      <c r="G1" s="47"/>
      <c r="H1" s="47"/>
      <c r="I1" s="47"/>
    </row>
    <row r="2" spans="1:17" ht="12" customHeight="1" x14ac:dyDescent="0.2">
      <c r="A2" s="133"/>
      <c r="B2" s="133"/>
      <c r="C2" s="133"/>
      <c r="D2" s="132"/>
      <c r="E2" s="132"/>
      <c r="F2" s="151" t="s">
        <v>201</v>
      </c>
      <c r="G2" s="112"/>
      <c r="H2" s="113"/>
      <c r="I2" s="112"/>
      <c r="J2" s="112"/>
      <c r="L2" s="436"/>
      <c r="M2" s="436"/>
      <c r="N2" s="436"/>
      <c r="O2" s="36"/>
      <c r="Q2" s="111"/>
    </row>
    <row r="3" spans="1:17" ht="12.75" customHeight="1" x14ac:dyDescent="0.2">
      <c r="A3" s="428"/>
      <c r="B3" s="429"/>
      <c r="C3" s="434" t="s">
        <v>48</v>
      </c>
      <c r="D3" s="160" t="s">
        <v>301</v>
      </c>
      <c r="E3" s="160">
        <v>3</v>
      </c>
      <c r="F3" s="160">
        <v>4</v>
      </c>
      <c r="G3" s="45"/>
      <c r="H3" s="45"/>
      <c r="I3" s="45"/>
    </row>
    <row r="4" spans="1:17" ht="11.25" customHeight="1" x14ac:dyDescent="0.2">
      <c r="A4" s="430"/>
      <c r="B4" s="431"/>
      <c r="C4" s="435"/>
      <c r="D4" s="161" t="s">
        <v>47</v>
      </c>
      <c r="E4" s="161" t="s">
        <v>47</v>
      </c>
      <c r="F4" s="161" t="s">
        <v>47</v>
      </c>
      <c r="G4" s="45"/>
      <c r="H4" s="45"/>
      <c r="I4" s="45"/>
    </row>
    <row r="5" spans="1:17" ht="17.25" customHeight="1" x14ac:dyDescent="0.2">
      <c r="A5" s="426" t="s">
        <v>186</v>
      </c>
      <c r="B5" s="427"/>
      <c r="C5" s="268" t="s">
        <v>43</v>
      </c>
      <c r="D5" s="269">
        <v>2</v>
      </c>
      <c r="E5" s="269">
        <v>2</v>
      </c>
      <c r="F5" s="269">
        <v>0</v>
      </c>
      <c r="G5" s="45"/>
      <c r="H5" s="45"/>
      <c r="I5" s="45"/>
    </row>
    <row r="6" spans="1:17" ht="17.25" customHeight="1" x14ac:dyDescent="0.2">
      <c r="A6" s="426" t="s">
        <v>165</v>
      </c>
      <c r="B6" s="427"/>
      <c r="C6" s="268" t="s">
        <v>45</v>
      </c>
      <c r="D6" s="269">
        <v>1275</v>
      </c>
      <c r="E6" s="269">
        <v>913</v>
      </c>
      <c r="F6" s="269">
        <v>1394</v>
      </c>
      <c r="G6" s="45"/>
      <c r="H6" s="45"/>
      <c r="I6" s="45"/>
    </row>
    <row r="7" spans="1:17" ht="17.25" customHeight="1" x14ac:dyDescent="0.2">
      <c r="A7" s="426" t="s">
        <v>166</v>
      </c>
      <c r="B7" s="427"/>
      <c r="C7" s="268" t="s">
        <v>223</v>
      </c>
      <c r="D7" s="269">
        <v>458</v>
      </c>
      <c r="E7" s="269">
        <v>26</v>
      </c>
      <c r="F7" s="269">
        <v>751</v>
      </c>
      <c r="G7" s="45"/>
      <c r="H7" s="45"/>
      <c r="I7" s="45"/>
    </row>
    <row r="8" spans="1:17" ht="17.25" customHeight="1" x14ac:dyDescent="0.2">
      <c r="A8" s="441" t="s">
        <v>169</v>
      </c>
      <c r="B8" s="427"/>
      <c r="C8" s="268" t="s">
        <v>43</v>
      </c>
      <c r="D8" s="269">
        <v>0</v>
      </c>
      <c r="E8" s="269">
        <v>1</v>
      </c>
      <c r="F8" s="269">
        <v>0</v>
      </c>
      <c r="G8" s="45"/>
      <c r="H8" s="45"/>
      <c r="I8" s="45"/>
    </row>
    <row r="9" spans="1:17" ht="17.25" customHeight="1" x14ac:dyDescent="0.2">
      <c r="A9" s="426" t="s">
        <v>167</v>
      </c>
      <c r="B9" s="427"/>
      <c r="C9" s="268" t="s">
        <v>46</v>
      </c>
      <c r="D9" s="269">
        <v>434</v>
      </c>
      <c r="E9" s="269">
        <v>469</v>
      </c>
      <c r="F9" s="269">
        <v>438</v>
      </c>
      <c r="G9" s="45"/>
      <c r="H9" s="45"/>
      <c r="I9" s="45"/>
    </row>
    <row r="10" spans="1:17" ht="17.25" customHeight="1" x14ac:dyDescent="0.2">
      <c r="A10" s="426" t="s">
        <v>187</v>
      </c>
      <c r="B10" s="427"/>
      <c r="C10" s="268" t="s">
        <v>188</v>
      </c>
      <c r="D10" s="269">
        <v>1314</v>
      </c>
      <c r="E10" s="269">
        <v>1269</v>
      </c>
      <c r="F10" s="269">
        <v>1214</v>
      </c>
      <c r="G10" s="45"/>
      <c r="H10" s="45"/>
      <c r="I10" s="45"/>
    </row>
    <row r="11" spans="1:17" ht="17.25" customHeight="1" x14ac:dyDescent="0.2">
      <c r="A11" s="426" t="s">
        <v>210</v>
      </c>
      <c r="B11" s="427"/>
      <c r="C11" s="268" t="s">
        <v>224</v>
      </c>
      <c r="D11" s="269">
        <v>358</v>
      </c>
      <c r="E11" s="269">
        <v>325</v>
      </c>
      <c r="F11" s="269">
        <v>316</v>
      </c>
      <c r="G11" s="38"/>
      <c r="H11" s="38"/>
      <c r="I11" s="45"/>
    </row>
    <row r="12" spans="1:17" ht="17.25" customHeight="1" x14ac:dyDescent="0.2">
      <c r="A12" s="426" t="s">
        <v>211</v>
      </c>
      <c r="B12" s="427"/>
      <c r="C12" s="268" t="s">
        <v>44</v>
      </c>
      <c r="D12" s="269">
        <v>468</v>
      </c>
      <c r="E12" s="269">
        <v>422</v>
      </c>
      <c r="F12" s="269">
        <v>434</v>
      </c>
      <c r="G12" s="38"/>
      <c r="H12" s="38"/>
      <c r="I12" s="45"/>
    </row>
    <row r="13" spans="1:17" ht="17.25" customHeight="1" x14ac:dyDescent="0.2">
      <c r="A13" s="426" t="s">
        <v>262</v>
      </c>
      <c r="B13" s="427"/>
      <c r="C13" s="270" t="s">
        <v>217</v>
      </c>
      <c r="D13" s="271">
        <v>316</v>
      </c>
      <c r="E13" s="271">
        <v>304</v>
      </c>
      <c r="F13" s="271">
        <v>284</v>
      </c>
      <c r="G13" s="38"/>
      <c r="H13" s="38"/>
      <c r="I13" s="38"/>
    </row>
    <row r="14" spans="1:17" ht="17.25" customHeight="1" x14ac:dyDescent="0.2">
      <c r="A14" s="426" t="s">
        <v>42</v>
      </c>
      <c r="B14" s="427"/>
      <c r="C14" s="272" t="s">
        <v>225</v>
      </c>
      <c r="D14" s="269">
        <v>8961</v>
      </c>
      <c r="E14" s="269">
        <v>8123</v>
      </c>
      <c r="F14" s="269">
        <v>8660</v>
      </c>
    </row>
    <row r="15" spans="1:17" ht="17.25" customHeight="1" x14ac:dyDescent="0.2">
      <c r="A15" s="426" t="s">
        <v>213</v>
      </c>
      <c r="B15" s="427"/>
      <c r="C15" s="273" t="s">
        <v>199</v>
      </c>
      <c r="D15" s="266">
        <v>32</v>
      </c>
      <c r="E15" s="266">
        <v>81</v>
      </c>
      <c r="F15" s="266">
        <v>361</v>
      </c>
    </row>
    <row r="16" spans="1:17" ht="17.25" customHeight="1" x14ac:dyDescent="0.2">
      <c r="A16" s="426" t="s">
        <v>263</v>
      </c>
      <c r="B16" s="427"/>
      <c r="C16" s="274" t="s">
        <v>168</v>
      </c>
      <c r="D16" s="266">
        <v>1302</v>
      </c>
      <c r="E16" s="266">
        <v>1265</v>
      </c>
      <c r="F16" s="266">
        <v>1155</v>
      </c>
    </row>
    <row r="17" spans="1:6" ht="17.25" customHeight="1" x14ac:dyDescent="0.2">
      <c r="A17" s="426" t="s">
        <v>214</v>
      </c>
      <c r="B17" s="427"/>
      <c r="C17" s="272" t="s">
        <v>168</v>
      </c>
      <c r="D17" s="269">
        <v>1266</v>
      </c>
      <c r="E17" s="269">
        <v>1268</v>
      </c>
      <c r="F17" s="269">
        <v>1154</v>
      </c>
    </row>
    <row r="18" spans="1:6" ht="17.25" customHeight="1" x14ac:dyDescent="0.2">
      <c r="A18" s="426" t="s">
        <v>204</v>
      </c>
      <c r="B18" s="427"/>
      <c r="C18" s="272" t="s">
        <v>45</v>
      </c>
      <c r="D18" s="269">
        <v>744</v>
      </c>
      <c r="E18" s="269">
        <v>657</v>
      </c>
      <c r="F18" s="269">
        <v>653</v>
      </c>
    </row>
    <row r="19" spans="1:6" ht="17.25" customHeight="1" x14ac:dyDescent="0.2">
      <c r="A19" s="426" t="s">
        <v>205</v>
      </c>
      <c r="B19" s="427"/>
      <c r="C19" s="272" t="s">
        <v>206</v>
      </c>
      <c r="D19" s="269">
        <v>528</v>
      </c>
      <c r="E19" s="269">
        <v>483</v>
      </c>
      <c r="F19" s="269">
        <v>402</v>
      </c>
    </row>
    <row r="20" spans="1:6" ht="17.25" customHeight="1" x14ac:dyDescent="0.2">
      <c r="A20" s="426" t="s">
        <v>212</v>
      </c>
      <c r="B20" s="427"/>
      <c r="C20" s="275" t="s">
        <v>218</v>
      </c>
      <c r="D20" s="269">
        <v>1487</v>
      </c>
      <c r="E20" s="269">
        <v>1383</v>
      </c>
      <c r="F20" s="269">
        <v>1669</v>
      </c>
    </row>
    <row r="21" spans="1:6" ht="17.25" customHeight="1" x14ac:dyDescent="0.2">
      <c r="A21" s="426" t="s">
        <v>215</v>
      </c>
      <c r="B21" s="427"/>
      <c r="C21" s="275" t="s">
        <v>217</v>
      </c>
      <c r="D21" s="269">
        <v>918</v>
      </c>
      <c r="E21" s="269">
        <v>912</v>
      </c>
      <c r="F21" s="269">
        <v>859</v>
      </c>
    </row>
    <row r="22" spans="1:6" ht="17.25" customHeight="1" x14ac:dyDescent="0.2">
      <c r="A22" s="426" t="s">
        <v>281</v>
      </c>
      <c r="B22" s="427"/>
      <c r="C22" s="275" t="s">
        <v>217</v>
      </c>
      <c r="D22" s="269">
        <v>258</v>
      </c>
      <c r="E22" s="269">
        <v>614</v>
      </c>
      <c r="F22" s="269">
        <v>545</v>
      </c>
    </row>
    <row r="23" spans="1:6" ht="13.5" customHeight="1" x14ac:dyDescent="0.2">
      <c r="A23" s="437" t="s">
        <v>264</v>
      </c>
      <c r="B23" s="277" t="s">
        <v>259</v>
      </c>
      <c r="C23" s="439" t="s">
        <v>261</v>
      </c>
      <c r="D23" s="269">
        <v>1213</v>
      </c>
      <c r="E23" s="269">
        <v>428</v>
      </c>
      <c r="F23" s="269">
        <v>247</v>
      </c>
    </row>
    <row r="24" spans="1:6" ht="13.5" customHeight="1" x14ac:dyDescent="0.2">
      <c r="A24" s="438"/>
      <c r="B24" s="277" t="s">
        <v>260</v>
      </c>
      <c r="C24" s="440"/>
      <c r="D24" s="269">
        <v>268</v>
      </c>
      <c r="E24" s="269">
        <v>102</v>
      </c>
      <c r="F24" s="269">
        <v>54</v>
      </c>
    </row>
    <row r="25" spans="1:6" ht="12" customHeight="1" x14ac:dyDescent="0.15">
      <c r="A25" s="131"/>
      <c r="B25" s="131"/>
      <c r="C25" s="162"/>
      <c r="D25" s="162"/>
      <c r="E25" s="162"/>
      <c r="F25" s="143" t="s">
        <v>18</v>
      </c>
    </row>
    <row r="26" spans="1:6" ht="20.25" customHeight="1" x14ac:dyDescent="0.2">
      <c r="A26" s="432"/>
      <c r="B26" s="432"/>
      <c r="C26" s="433"/>
      <c r="D26" s="433"/>
      <c r="E26" s="433"/>
      <c r="F26" s="433"/>
    </row>
  </sheetData>
  <mergeCells count="24">
    <mergeCell ref="A22:B22"/>
    <mergeCell ref="A26:F26"/>
    <mergeCell ref="C3:C4"/>
    <mergeCell ref="L2:N2"/>
    <mergeCell ref="A23:A24"/>
    <mergeCell ref="C23:C2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0:B20"/>
    <mergeCell ref="A21:B21"/>
    <mergeCell ref="A3:B4"/>
    <mergeCell ref="A15:B15"/>
    <mergeCell ref="A16:B16"/>
    <mergeCell ref="A17:B17"/>
    <mergeCell ref="A18:B18"/>
    <mergeCell ref="A19:B19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8" tint="0.79998168889431442"/>
  </sheetPr>
  <dimension ref="A1:P21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4.77734375" style="1" customWidth="1"/>
    <col min="2" max="5" width="6.21875" style="1" customWidth="1"/>
    <col min="6" max="6" width="6.88671875" style="1" customWidth="1"/>
    <col min="7" max="7" width="6.777343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46" customFormat="1" ht="17.100000000000001" customHeight="1" x14ac:dyDescent="0.2">
      <c r="A1" s="158" t="s">
        <v>52</v>
      </c>
      <c r="B1" s="159"/>
      <c r="C1" s="159"/>
      <c r="D1" s="159"/>
      <c r="E1" s="159"/>
      <c r="F1" s="159"/>
      <c r="G1" s="159"/>
      <c r="H1" s="47"/>
      <c r="I1" s="47"/>
      <c r="J1" s="47"/>
    </row>
    <row r="2" spans="1:16" ht="12" customHeight="1" x14ac:dyDescent="0.2">
      <c r="A2" s="133"/>
      <c r="B2" s="133"/>
      <c r="C2" s="133"/>
      <c r="D2" s="132"/>
      <c r="E2" s="133"/>
      <c r="F2" s="138"/>
      <c r="G2" s="151" t="s">
        <v>201</v>
      </c>
      <c r="H2" s="112"/>
      <c r="I2" s="112"/>
      <c r="K2" s="436"/>
      <c r="L2" s="436"/>
      <c r="M2" s="436"/>
      <c r="N2" s="36"/>
      <c r="P2" s="111"/>
    </row>
    <row r="3" spans="1:16" ht="20.25" customHeight="1" x14ac:dyDescent="0.2">
      <c r="A3" s="442"/>
      <c r="B3" s="406" t="s">
        <v>226</v>
      </c>
      <c r="C3" s="444"/>
      <c r="D3" s="406" t="s">
        <v>227</v>
      </c>
      <c r="E3" s="445"/>
      <c r="F3" s="406" t="s">
        <v>228</v>
      </c>
      <c r="G3" s="446"/>
      <c r="H3" s="45"/>
      <c r="I3" s="45"/>
      <c r="J3" s="45"/>
    </row>
    <row r="4" spans="1:16" ht="13.5" customHeight="1" x14ac:dyDescent="0.2">
      <c r="A4" s="443"/>
      <c r="B4" s="163" t="s">
        <v>51</v>
      </c>
      <c r="C4" s="161" t="s">
        <v>50</v>
      </c>
      <c r="D4" s="161" t="s">
        <v>51</v>
      </c>
      <c r="E4" s="161" t="s">
        <v>50</v>
      </c>
      <c r="F4" s="161" t="s">
        <v>51</v>
      </c>
      <c r="G4" s="161" t="s">
        <v>50</v>
      </c>
      <c r="H4" s="45"/>
      <c r="I4" s="45"/>
      <c r="J4" s="45"/>
    </row>
    <row r="5" spans="1:16" ht="24.75" customHeight="1" x14ac:dyDescent="0.2">
      <c r="A5" s="164" t="s">
        <v>300</v>
      </c>
      <c r="B5" s="372" t="s">
        <v>248</v>
      </c>
      <c r="C5" s="372" t="s">
        <v>249</v>
      </c>
      <c r="D5" s="373" t="s">
        <v>319</v>
      </c>
      <c r="E5" s="373" t="s">
        <v>317</v>
      </c>
      <c r="F5" s="373" t="s">
        <v>272</v>
      </c>
      <c r="G5" s="373" t="s">
        <v>273</v>
      </c>
      <c r="H5" s="45"/>
      <c r="I5" s="45"/>
      <c r="J5" s="45"/>
    </row>
    <row r="6" spans="1:16" ht="24.75" customHeight="1" x14ac:dyDescent="0.2">
      <c r="A6" s="164" t="s">
        <v>254</v>
      </c>
      <c r="B6" s="372" t="s">
        <v>271</v>
      </c>
      <c r="C6" s="372" t="s">
        <v>255</v>
      </c>
      <c r="D6" s="373" t="s">
        <v>320</v>
      </c>
      <c r="E6" s="373" t="s">
        <v>318</v>
      </c>
      <c r="F6" s="373" t="s">
        <v>274</v>
      </c>
      <c r="G6" s="373" t="s">
        <v>279</v>
      </c>
      <c r="H6" s="45"/>
      <c r="I6" s="45"/>
      <c r="J6" s="45"/>
    </row>
    <row r="7" spans="1:16" ht="24.75" customHeight="1" x14ac:dyDescent="0.2">
      <c r="A7" s="164">
        <v>2</v>
      </c>
      <c r="B7" s="372" t="s">
        <v>293</v>
      </c>
      <c r="C7" s="372" t="s">
        <v>294</v>
      </c>
      <c r="D7" s="373" t="s">
        <v>322</v>
      </c>
      <c r="E7" s="373" t="s">
        <v>321</v>
      </c>
      <c r="F7" s="373" t="s">
        <v>282</v>
      </c>
      <c r="G7" s="373" t="s">
        <v>280</v>
      </c>
      <c r="H7" s="45"/>
      <c r="I7" s="45"/>
      <c r="J7" s="45"/>
    </row>
    <row r="8" spans="1:16" ht="24.75" customHeight="1" x14ac:dyDescent="0.2">
      <c r="A8" s="164">
        <v>3</v>
      </c>
      <c r="B8" s="372" t="s">
        <v>295</v>
      </c>
      <c r="C8" s="372" t="s">
        <v>296</v>
      </c>
      <c r="D8" s="373" t="s">
        <v>285</v>
      </c>
      <c r="E8" s="373" t="s">
        <v>286</v>
      </c>
      <c r="F8" s="373" t="s">
        <v>287</v>
      </c>
      <c r="G8" s="373" t="s">
        <v>288</v>
      </c>
      <c r="H8" s="45"/>
      <c r="I8" s="45"/>
      <c r="J8" s="45"/>
    </row>
    <row r="9" spans="1:16" ht="24.75" customHeight="1" x14ac:dyDescent="0.2">
      <c r="A9" s="164">
        <v>4</v>
      </c>
      <c r="B9" s="372" t="s">
        <v>307</v>
      </c>
      <c r="C9" s="372" t="s">
        <v>315</v>
      </c>
      <c r="D9" s="373" t="s">
        <v>333</v>
      </c>
      <c r="E9" s="373" t="s">
        <v>308</v>
      </c>
      <c r="F9" s="373" t="s">
        <v>309</v>
      </c>
      <c r="G9" s="373" t="s">
        <v>310</v>
      </c>
      <c r="H9" s="45"/>
      <c r="I9" s="45"/>
      <c r="J9" s="45"/>
    </row>
    <row r="10" spans="1:16" ht="7.5" customHeight="1" x14ac:dyDescent="0.15">
      <c r="A10" s="167"/>
      <c r="B10" s="162"/>
      <c r="C10" s="162"/>
      <c r="D10" s="162"/>
      <c r="E10" s="162"/>
      <c r="F10" s="162"/>
      <c r="G10" s="166"/>
    </row>
    <row r="11" spans="1:16" ht="20.25" customHeight="1" x14ac:dyDescent="0.2">
      <c r="A11" s="442"/>
      <c r="B11" s="406" t="s">
        <v>229</v>
      </c>
      <c r="C11" s="444"/>
      <c r="D11" s="406" t="s">
        <v>230</v>
      </c>
      <c r="E11" s="445"/>
      <c r="F11" s="406" t="s">
        <v>231</v>
      </c>
      <c r="G11" s="446"/>
    </row>
    <row r="12" spans="1:16" ht="12.75" customHeight="1" x14ac:dyDescent="0.2">
      <c r="A12" s="443"/>
      <c r="B12" s="161" t="s">
        <v>51</v>
      </c>
      <c r="C12" s="161" t="s">
        <v>50</v>
      </c>
      <c r="D12" s="161" t="s">
        <v>51</v>
      </c>
      <c r="E12" s="161" t="s">
        <v>50</v>
      </c>
      <c r="F12" s="161" t="s">
        <v>51</v>
      </c>
      <c r="G12" s="161" t="s">
        <v>50</v>
      </c>
    </row>
    <row r="13" spans="1:16" ht="25.05" customHeight="1" x14ac:dyDescent="0.2">
      <c r="A13" s="128" t="s">
        <v>300</v>
      </c>
      <c r="B13" s="374" t="s">
        <v>323</v>
      </c>
      <c r="C13" s="374" t="s">
        <v>324</v>
      </c>
      <c r="D13" s="374" t="s">
        <v>325</v>
      </c>
      <c r="E13" s="374" t="s">
        <v>326</v>
      </c>
      <c r="F13" s="289">
        <v>1081</v>
      </c>
      <c r="G13" s="297">
        <v>82</v>
      </c>
    </row>
    <row r="14" spans="1:16" ht="25.05" customHeight="1" x14ac:dyDescent="0.2">
      <c r="A14" s="146" t="s">
        <v>254</v>
      </c>
      <c r="B14" s="375" t="s">
        <v>327</v>
      </c>
      <c r="C14" s="375" t="s">
        <v>328</v>
      </c>
      <c r="D14" s="375" t="s">
        <v>329</v>
      </c>
      <c r="E14" s="375" t="s">
        <v>330</v>
      </c>
      <c r="F14" s="269">
        <v>1099</v>
      </c>
      <c r="G14" s="376">
        <v>73</v>
      </c>
    </row>
    <row r="15" spans="1:16" ht="25.05" customHeight="1" x14ac:dyDescent="0.2">
      <c r="A15" s="146">
        <v>2</v>
      </c>
      <c r="B15" s="375" t="s">
        <v>331</v>
      </c>
      <c r="C15" s="375" t="s">
        <v>332</v>
      </c>
      <c r="D15" s="375" t="s">
        <v>353</v>
      </c>
      <c r="E15" s="375" t="s">
        <v>354</v>
      </c>
      <c r="F15" s="269">
        <v>880</v>
      </c>
      <c r="G15" s="376">
        <v>69</v>
      </c>
    </row>
    <row r="16" spans="1:16" ht="25.05" customHeight="1" x14ac:dyDescent="0.2">
      <c r="A16" s="146">
        <v>3</v>
      </c>
      <c r="B16" s="375" t="s">
        <v>289</v>
      </c>
      <c r="C16" s="375" t="s">
        <v>290</v>
      </c>
      <c r="D16" s="375" t="s">
        <v>291</v>
      </c>
      <c r="E16" s="375" t="s">
        <v>292</v>
      </c>
      <c r="F16" s="269">
        <v>890</v>
      </c>
      <c r="G16" s="376">
        <v>74</v>
      </c>
    </row>
    <row r="17" spans="1:7" ht="25.05" customHeight="1" x14ac:dyDescent="0.2">
      <c r="A17" s="130">
        <v>4</v>
      </c>
      <c r="B17" s="377" t="s">
        <v>311</v>
      </c>
      <c r="C17" s="377" t="s">
        <v>312</v>
      </c>
      <c r="D17" s="377" t="s">
        <v>313</v>
      </c>
      <c r="E17" s="377" t="s">
        <v>314</v>
      </c>
      <c r="F17" s="266">
        <v>911</v>
      </c>
      <c r="G17" s="354">
        <v>90</v>
      </c>
    </row>
    <row r="18" spans="1:7" ht="12" customHeight="1" x14ac:dyDescent="0.15">
      <c r="A18" s="131" t="s">
        <v>160</v>
      </c>
      <c r="B18" s="133"/>
      <c r="C18" s="133"/>
      <c r="D18" s="133"/>
      <c r="E18" s="133"/>
      <c r="F18" s="133"/>
      <c r="G18" s="143" t="s">
        <v>18</v>
      </c>
    </row>
    <row r="19" spans="1:7" s="29" customFormat="1" ht="11.25" customHeight="1" x14ac:dyDescent="0.2">
      <c r="A19" s="168" t="s">
        <v>161</v>
      </c>
      <c r="B19" s="169"/>
      <c r="C19" s="169"/>
      <c r="D19" s="169"/>
      <c r="E19" s="169"/>
      <c r="F19" s="169"/>
      <c r="G19" s="169"/>
    </row>
    <row r="20" spans="1:7" s="29" customFormat="1" ht="9" customHeight="1" x14ac:dyDescent="0.2">
      <c r="A20" s="49"/>
    </row>
    <row r="21" spans="1:7" s="29" customFormat="1" ht="8.1" customHeight="1" x14ac:dyDescent="0.2">
      <c r="A21" s="49"/>
    </row>
  </sheetData>
  <mergeCells count="9">
    <mergeCell ref="K2:M2"/>
    <mergeCell ref="A11:A12"/>
    <mergeCell ref="B11:C11"/>
    <mergeCell ref="D11:E11"/>
    <mergeCell ref="F11:G1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" footer="0"/>
  <pageSetup paperSize="9" scale="18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8" tint="0.79998168889431442"/>
  </sheetPr>
  <dimension ref="A1:P11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13" width="6.21875" style="1" customWidth="1"/>
    <col min="14" max="16384" width="2.88671875" style="1"/>
  </cols>
  <sheetData>
    <row r="1" spans="1:16" ht="16.5" customHeight="1" x14ac:dyDescent="0.15">
      <c r="A1" s="28" t="s">
        <v>232</v>
      </c>
      <c r="G1" s="56"/>
    </row>
    <row r="2" spans="1:16" ht="12" customHeight="1" x14ac:dyDescent="0.2">
      <c r="D2" s="2"/>
      <c r="E2" s="36" t="s">
        <v>201</v>
      </c>
      <c r="F2" s="112"/>
      <c r="H2" s="112"/>
      <c r="I2" s="112"/>
      <c r="K2" s="436"/>
      <c r="L2" s="436"/>
      <c r="M2" s="436"/>
      <c r="N2" s="36"/>
      <c r="P2" s="111"/>
    </row>
    <row r="3" spans="1:16" ht="21.75" customHeight="1" x14ac:dyDescent="0.2">
      <c r="A3" s="105"/>
      <c r="B3" s="449" t="s">
        <v>67</v>
      </c>
      <c r="C3" s="449"/>
      <c r="D3" s="449" t="s">
        <v>66</v>
      </c>
      <c r="E3" s="449"/>
      <c r="F3" s="450"/>
      <c r="G3" s="450"/>
    </row>
    <row r="4" spans="1:16" ht="15" customHeight="1" x14ac:dyDescent="0.2">
      <c r="A4" s="104" t="s">
        <v>300</v>
      </c>
      <c r="B4" s="451">
        <v>5505</v>
      </c>
      <c r="C4" s="452"/>
      <c r="D4" s="453">
        <v>0</v>
      </c>
      <c r="E4" s="454"/>
      <c r="F4" s="119"/>
      <c r="G4" s="120"/>
    </row>
    <row r="5" spans="1:16" ht="15" customHeight="1" x14ac:dyDescent="0.2">
      <c r="A5" s="104" t="s">
        <v>254</v>
      </c>
      <c r="B5" s="451">
        <v>5357</v>
      </c>
      <c r="C5" s="452"/>
      <c r="D5" s="453">
        <v>0</v>
      </c>
      <c r="E5" s="454"/>
      <c r="F5" s="447"/>
      <c r="G5" s="448"/>
    </row>
    <row r="6" spans="1:16" ht="15" customHeight="1" x14ac:dyDescent="0.2">
      <c r="A6" s="104">
        <v>2</v>
      </c>
      <c r="B6" s="455">
        <v>4559</v>
      </c>
      <c r="C6" s="456"/>
      <c r="D6" s="457">
        <v>1</v>
      </c>
      <c r="E6" s="458"/>
      <c r="F6" s="285"/>
      <c r="G6" s="286"/>
    </row>
    <row r="7" spans="1:16" ht="15" customHeight="1" x14ac:dyDescent="0.2">
      <c r="A7" s="104">
        <v>3</v>
      </c>
      <c r="B7" s="455">
        <v>4665</v>
      </c>
      <c r="C7" s="456"/>
      <c r="D7" s="457">
        <v>0</v>
      </c>
      <c r="E7" s="458"/>
      <c r="F7" s="333"/>
      <c r="G7" s="334"/>
    </row>
    <row r="8" spans="1:16" ht="15" customHeight="1" x14ac:dyDescent="0.2">
      <c r="A8" s="5">
        <v>4</v>
      </c>
      <c r="B8" s="459">
        <v>4338</v>
      </c>
      <c r="C8" s="460"/>
      <c r="D8" s="461">
        <v>0</v>
      </c>
      <c r="E8" s="462"/>
      <c r="F8" s="263"/>
      <c r="G8" s="264"/>
    </row>
    <row r="9" spans="1:16" ht="12" customHeight="1" x14ac:dyDescent="0.15">
      <c r="A9" s="109"/>
      <c r="B9" s="110"/>
      <c r="C9" s="110"/>
      <c r="D9" s="110"/>
      <c r="E9" s="31" t="s">
        <v>18</v>
      </c>
    </row>
    <row r="10" spans="1:16" ht="12" customHeight="1" x14ac:dyDescent="0.2">
      <c r="G10" s="53"/>
      <c r="H10" s="53"/>
      <c r="I10" s="53"/>
      <c r="J10" s="53"/>
      <c r="K10" s="53"/>
    </row>
    <row r="11" spans="1:16" ht="18" customHeight="1" x14ac:dyDescent="0.2">
      <c r="G11" s="3"/>
    </row>
  </sheetData>
  <mergeCells count="15">
    <mergeCell ref="B6:C6"/>
    <mergeCell ref="D6:E6"/>
    <mergeCell ref="B8:C8"/>
    <mergeCell ref="D8:E8"/>
    <mergeCell ref="B7:C7"/>
    <mergeCell ref="D7:E7"/>
    <mergeCell ref="K2:M2"/>
    <mergeCell ref="F5:G5"/>
    <mergeCell ref="B3:C3"/>
    <mergeCell ref="D3:E3"/>
    <mergeCell ref="F3:G3"/>
    <mergeCell ref="B5:C5"/>
    <mergeCell ref="D5:E5"/>
    <mergeCell ref="B4:C4"/>
    <mergeCell ref="D4:E4"/>
  </mergeCells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15</vt:i4>
      </vt:variant>
    </vt:vector>
  </HeadingPairs>
  <TitlesOfParts>
    <vt:vector size="41" baseType="lpstr">
      <vt:lpstr>目次</vt:lpstr>
      <vt:lpstr>保健センターの概要</vt:lpstr>
      <vt:lpstr>医療施設</vt:lpstr>
      <vt:lpstr>医療関係従事者</vt:lpstr>
      <vt:lpstr>献血</vt:lpstr>
      <vt:lpstr>乳幼児健診・相談</vt:lpstr>
      <vt:lpstr>予防接種</vt:lpstr>
      <vt:lpstr>がん検診</vt:lpstr>
      <vt:lpstr>住民健康検診（結核予防・40歳以上）</vt:lpstr>
      <vt:lpstr>成人健康検査（19～39歳）</vt:lpstr>
      <vt:lpstr>歯科健診</vt:lpstr>
      <vt:lpstr>歯周疾患検診</vt:lpstr>
      <vt:lpstr>特定健康診査（40～74歳）（東浦町国民健康保険加入者）</vt:lpstr>
      <vt:lpstr>特定保健指導（40～74歳）（東浦町国民健康保険加入者）</vt:lpstr>
      <vt:lpstr>後期高齢者医療健康診査（後期高齢者医療保険加入者）</vt:lpstr>
      <vt:lpstr>浄化槽</vt:lpstr>
      <vt:lpstr>ごみ・し尿処理</vt:lpstr>
      <vt:lpstr>資源ごみ回収量</vt:lpstr>
      <vt:lpstr>地区別資源ごみ回収量</vt:lpstr>
      <vt:lpstr>東部知多クリーンセンターの概要</vt:lpstr>
      <vt:lpstr>犬の登録数</vt:lpstr>
      <vt:lpstr>環境監視員の活動</vt:lpstr>
      <vt:lpstr>大気観測（月平均）</vt:lpstr>
      <vt:lpstr>知北霊園の概要</vt:lpstr>
      <vt:lpstr>知北斎場の概要</vt:lpstr>
      <vt:lpstr>火葬の件数</vt:lpstr>
      <vt:lpstr>がん検診!Print_Area</vt:lpstr>
      <vt:lpstr>ごみ・し尿処理!Print_Area</vt:lpstr>
      <vt:lpstr>医療関係従事者!Print_Area</vt:lpstr>
      <vt:lpstr>火葬の件数!Print_Area</vt:lpstr>
      <vt:lpstr>資源ごみ回収量!Print_Area</vt:lpstr>
      <vt:lpstr>'住民健康検診（結核予防・40歳以上）'!Print_Area</vt:lpstr>
      <vt:lpstr>浄化槽!Print_Area</vt:lpstr>
      <vt:lpstr>'成人健康検査（19～39歳）'!Print_Area</vt:lpstr>
      <vt:lpstr>'大気観測（月平均）'!Print_Area</vt:lpstr>
      <vt:lpstr>知北斎場の概要!Print_Area</vt:lpstr>
      <vt:lpstr>知北霊園の概要!Print_Area</vt:lpstr>
      <vt:lpstr>地区別資源ごみ回収量!Print_Area</vt:lpstr>
      <vt:lpstr>東部知多クリーンセンターの概要!Print_Area</vt:lpstr>
      <vt:lpstr>目次!Print_Area</vt:lpstr>
      <vt:lpstr>予防接種!Print_Area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2024-03-11T10:22:58Z</cp:lastPrinted>
  <dcterms:created xsi:type="dcterms:W3CDTF">2010-04-20T04:31:20Z</dcterms:created>
  <dcterms:modified xsi:type="dcterms:W3CDTF">2024-03-27T04:33:19Z</dcterms:modified>
</cp:coreProperties>
</file>