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5196" yWindow="456" windowWidth="22488" windowHeight="15072" tabRatio="751"/>
  </bookViews>
  <sheets>
    <sheet name="目次" sheetId="8" r:id="rId1"/>
    <sheet name="産業別事業所数・従業者数（経営組織）" sheetId="5" r:id="rId2"/>
    <sheet name="従業者規模別事業所数（民営）" sheetId="6" r:id="rId3"/>
    <sheet name="事業所の開設時期（民営）" sheetId="9" r:id="rId4"/>
    <sheet name="産業分類別事業所数・従業者数・年間商品販売額の構成比（卸売・小" sheetId="7" r:id="rId5"/>
    <sheet name="事業所数・従業者数・年間商品販売額（卸売・小売）" sheetId="4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B4" i="6"/>
  <c r="B4" i="5"/>
  <c r="A4" i="9" l="1"/>
  <c r="G13" i="7" l="1"/>
  <c r="E13" i="7"/>
  <c r="C13" i="7"/>
  <c r="E12" i="7"/>
  <c r="C12" i="7"/>
  <c r="G11" i="7"/>
  <c r="E11" i="7"/>
  <c r="C11" i="7"/>
  <c r="G10" i="7"/>
  <c r="E10" i="7"/>
  <c r="C10" i="7"/>
  <c r="G9" i="7"/>
  <c r="E9" i="7"/>
  <c r="C9" i="7"/>
  <c r="E8" i="7"/>
  <c r="C8" i="7"/>
  <c r="G7" i="7"/>
  <c r="E7" i="7"/>
  <c r="C7" i="7"/>
  <c r="G6" i="7"/>
  <c r="E6" i="7"/>
  <c r="C6" i="7"/>
  <c r="C4" i="5"/>
  <c r="E5" i="7" l="1"/>
  <c r="C5" i="7"/>
  <c r="G5" i="7"/>
</calcChain>
</file>

<file path=xl/sharedStrings.xml><?xml version="1.0" encoding="utf-8"?>
<sst xmlns="http://schemas.openxmlformats.org/spreadsheetml/2006/main" count="110" uniqueCount="87">
  <si>
    <t>サービス業</t>
    <rPh sb="4" eb="5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</si>
  <si>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</si>
  <si>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</si>
  <si>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事業所の開設時期（民営）</t>
    <rPh sb="0" eb="3">
      <t>ジギョウショ</t>
    </rPh>
    <rPh sb="4" eb="6">
      <t>カイセツ</t>
    </rPh>
    <rPh sb="6" eb="8">
      <t>ジキ</t>
    </rPh>
    <rPh sb="9" eb="11">
      <t>ミンエイ</t>
    </rPh>
    <phoneticPr fontId="2"/>
  </si>
  <si>
    <t>農林漁業</t>
    <rPh sb="0" eb="2">
      <t>ノウリン</t>
    </rPh>
    <rPh sb="2" eb="4">
      <t>ギョギョウ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</si>
  <si>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</si>
  <si>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</si>
  <si>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</si>
  <si>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</si>
  <si>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不動産・物品賃貸業</t>
    <rPh sb="0" eb="3">
      <t>フドウサン</t>
    </rPh>
    <rPh sb="4" eb="6">
      <t>ブッピン</t>
    </rPh>
    <rPh sb="6" eb="9">
      <t>チンタイギョウ</t>
    </rPh>
    <phoneticPr fontId="2"/>
  </si>
  <si>
    <t>産業分類</t>
    <rPh sb="0" eb="2">
      <t>サンギョウ</t>
    </rPh>
    <rPh sb="2" eb="4">
      <t>ブンルイ</t>
    </rPh>
    <phoneticPr fontId="2"/>
  </si>
  <si>
    <t>事業所（戸）</t>
    <rPh sb="0" eb="3">
      <t>ジギョウショ</t>
    </rPh>
    <rPh sb="4" eb="5">
      <t>ト</t>
    </rPh>
    <phoneticPr fontId="2"/>
  </si>
  <si>
    <t>従業者（人）</t>
    <rPh sb="0" eb="2">
      <t>ジュウギョウ</t>
    </rPh>
    <rPh sb="2" eb="3">
      <t>モノ</t>
    </rPh>
    <rPh sb="4" eb="5">
      <t>ニン</t>
    </rPh>
    <phoneticPr fontId="2"/>
  </si>
  <si>
    <t>派遣
従業者のみ</t>
    <rPh sb="0" eb="2">
      <t>ハケン</t>
    </rPh>
    <rPh sb="3" eb="5">
      <t>ジュウギョウ</t>
    </rPh>
    <rPh sb="5" eb="6">
      <t>モノ</t>
    </rPh>
    <phoneticPr fontId="2"/>
  </si>
  <si>
    <t>60～
平成６年</t>
    <rPh sb="4" eb="6">
      <t>ヘイセイ</t>
    </rPh>
    <rPh sb="7" eb="8">
      <t>ネン</t>
    </rPh>
    <phoneticPr fontId="2"/>
  </si>
  <si>
    <t>不詳</t>
    <rPh sb="0" eb="2">
      <t>フショウ</t>
    </rPh>
    <phoneticPr fontId="2"/>
  </si>
  <si>
    <t>総数</t>
    <rPh sb="0" eb="1">
      <t>フサ</t>
    </rPh>
    <rPh sb="1" eb="2">
      <t>カズ</t>
    </rPh>
    <phoneticPr fontId="2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</si>
  <si>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</si>
  <si>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７～
16年</t>
    <rPh sb="5" eb="6">
      <t>ネン</t>
    </rPh>
    <phoneticPr fontId="2"/>
  </si>
  <si>
    <t>28
年</t>
    <rPh sb="3" eb="4">
      <t>ネン</t>
    </rPh>
    <phoneticPr fontId="2"/>
  </si>
  <si>
    <t>27
年</t>
    <rPh sb="3" eb="4">
      <t>ネン</t>
    </rPh>
    <phoneticPr fontId="2"/>
  </si>
  <si>
    <r>
      <t>産業分類別事業所数・従業者数・
年間商品販売額の構成比</t>
    </r>
    <r>
      <rPr>
        <sz val="7.5"/>
        <rFont val="ＭＳ ゴシック"/>
        <family val="3"/>
        <charset val="128"/>
      </rPr>
      <t>（卸売・小売）</t>
    </r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7">
      <t>コウセイヒ</t>
    </rPh>
    <rPh sb="28" eb="30">
      <t>オロシウリ</t>
    </rPh>
    <rPh sb="31" eb="33">
      <t>コウリ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</si>
  <si>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</si>
  <si>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</si>
  <si>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</si>
  <si>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構成比
（％）</t>
    <rPh sb="0" eb="3">
      <t>コウセイヒ</t>
    </rPh>
    <phoneticPr fontId="2"/>
  </si>
  <si>
    <t>(人)</t>
  </si>
  <si>
    <t>（百万円）</t>
    <rPh sb="1" eb="2">
      <t>ヒャク</t>
    </rPh>
    <rPh sb="2" eb="4">
      <t>マンエン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</si>
  <si>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</si>
  <si>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小売業計</t>
    <rPh sb="0" eb="1">
      <t>ショウ</t>
    </rPh>
    <rPh sb="1" eb="2">
      <t>バイ</t>
    </rPh>
    <rPh sb="2" eb="3">
      <t>ギョウ</t>
    </rPh>
    <phoneticPr fontId="2"/>
  </si>
  <si>
    <t xml:space="preserve"> 各種商品</t>
    <rPh sb="1" eb="3">
      <t>カクシュ</t>
    </rPh>
    <rPh sb="3" eb="5">
      <t>ショウヒン</t>
    </rPh>
    <phoneticPr fontId="2"/>
  </si>
  <si>
    <t xml:space="preserve"> 織物・衣服
 ・身の回り品</t>
    <rPh sb="1" eb="3">
      <t>オリモノ</t>
    </rPh>
    <rPh sb="4" eb="6">
      <t>イフク</t>
    </rPh>
    <rPh sb="9" eb="10">
      <t>ミ</t>
    </rPh>
    <rPh sb="11" eb="12">
      <t>マワ</t>
    </rPh>
    <rPh sb="13" eb="14">
      <t>ヒン</t>
    </rPh>
    <phoneticPr fontId="2"/>
  </si>
  <si>
    <t xml:space="preserve"> 飲食料品</t>
    <rPh sb="1" eb="3">
      <t>インショク</t>
    </rPh>
    <rPh sb="3" eb="4">
      <t>リョウ</t>
    </rPh>
    <rPh sb="4" eb="5">
      <t>ヒン</t>
    </rPh>
    <phoneticPr fontId="2"/>
  </si>
  <si>
    <t xml:space="preserve"> 機械器具</t>
    <rPh sb="1" eb="3">
      <t>キカイ</t>
    </rPh>
    <rPh sb="3" eb="5">
      <t>キグ</t>
    </rPh>
    <phoneticPr fontId="2"/>
  </si>
  <si>
    <t xml:space="preserve"> その他</t>
    <rPh sb="3" eb="4">
      <t>タ</t>
    </rPh>
    <phoneticPr fontId="2"/>
  </si>
  <si>
    <t xml:space="preserve"> 無店舗小売業</t>
    <rPh sb="1" eb="4">
      <t>ムテンポ</t>
    </rPh>
    <rPh sb="4" eb="7">
      <t>コウリギョウ</t>
    </rPh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</si>
  <si>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</si>
  <si>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r>
      <t>事業所数・従業者数・年間商品販売額</t>
    </r>
    <r>
      <rPr>
        <sz val="8"/>
        <rFont val="ＭＳ ゴシック"/>
        <family val="3"/>
        <charset val="128"/>
      </rPr>
      <t>（卸売・小売）</t>
    </r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ネンカン</t>
    </rPh>
    <rPh sb="12" eb="14">
      <t>ショウヒン</t>
    </rPh>
    <rPh sb="14" eb="16">
      <t>ハンバイ</t>
    </rPh>
    <rPh sb="16" eb="17">
      <t>ガク</t>
    </rPh>
    <rPh sb="18" eb="20">
      <t>オロシウリ</t>
    </rPh>
    <rPh sb="21" eb="23">
      <t>コウリ</t>
    </rPh>
    <phoneticPr fontId="2"/>
  </si>
  <si>
    <t>従業者数(人)</t>
    <rPh sb="0" eb="3">
      <t>ジュウギョウシャ</t>
    </rPh>
    <rPh sb="3" eb="4">
      <t>スウ</t>
    </rPh>
    <rPh sb="5" eb="6">
      <t>ニン</t>
    </rPh>
    <phoneticPr fontId="2"/>
  </si>
  <si>
    <t>総数</t>
    <rPh sb="0" eb="2">
      <t>ソウスウ</t>
    </rPh>
    <phoneticPr fontId="2"/>
  </si>
  <si>
    <t>卸売</t>
    <rPh sb="0" eb="2">
      <t>オロシウリ</t>
    </rPh>
    <phoneticPr fontId="2"/>
  </si>
  <si>
    <t>小売</t>
    <rPh sb="0" eb="2">
      <t>コウ</t>
    </rPh>
    <phoneticPr fontId="2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</si>
  <si>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2"/>
  </si>
  <si>
    <t>小売</t>
    <rPh sb="0" eb="2">
      <t>コウリ</t>
    </rPh>
    <phoneticPr fontId="2"/>
  </si>
  <si>
    <t>※平成21年商業統計調査は中止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rPh sb="13" eb="15">
      <t>チュウシ</t>
    </rPh>
    <phoneticPr fontId="2"/>
  </si>
  <si>
    <t>※平成26年商業統計調査は、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phoneticPr fontId="2"/>
  </si>
  <si>
    <t>　経済センサス-基礎調査との同時調査（一体的）により実施した</t>
    <rPh sb="1" eb="3">
      <t>ケイザイ</t>
    </rPh>
    <rPh sb="8" eb="10">
      <t>キソ</t>
    </rPh>
    <rPh sb="10" eb="12">
      <t>チョウサ</t>
    </rPh>
    <rPh sb="14" eb="16">
      <t>ドウジ</t>
    </rPh>
    <rPh sb="16" eb="18">
      <t>チョウサ</t>
    </rPh>
    <rPh sb="19" eb="22">
      <t>イッタイテキ</t>
    </rPh>
    <rPh sb="26" eb="28">
      <t>ジッシ</t>
    </rPh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</si>
  <si>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rPh sb="16" eb="17">
      <t>ネン</t>
    </rPh>
    <rPh sb="20" eb="22">
      <t>チョウサ</t>
    </rPh>
    <phoneticPr fontId="2"/>
  </si>
  <si>
    <t>※事業所の総数は、事業内容等が不詳の事業所を含まない</t>
    <rPh sb="1" eb="4">
      <t>ジギョウショ</t>
    </rPh>
    <rPh sb="5" eb="7">
      <t>ソウスウ</t>
    </rPh>
    <rPh sb="9" eb="11">
      <t>ジギョウ</t>
    </rPh>
    <rPh sb="11" eb="13">
      <t>ナイヨウ</t>
    </rPh>
    <rPh sb="13" eb="14">
      <t>トウ</t>
    </rPh>
    <rPh sb="15" eb="17">
      <t>フショウ</t>
    </rPh>
    <rPh sb="18" eb="21">
      <t>ジギョウショ</t>
    </rPh>
    <rPh sb="22" eb="23">
      <t>フク</t>
    </rPh>
    <phoneticPr fontId="2"/>
  </si>
  <si>
    <t>資料：商業統計調査（３年ごとの調査）、</t>
    <rPh sb="0" eb="2">
      <t>シリョウ</t>
    </rPh>
    <phoneticPr fontId="2"/>
  </si>
  <si>
    <t>※Ｘは秘匿</t>
    <rPh sb="3" eb="5">
      <t>ヒトク</t>
    </rPh>
    <phoneticPr fontId="2"/>
  </si>
  <si>
    <t>産業別事業所数・従業者数（経営組織）</t>
    <rPh sb="0" eb="2">
      <t>サンギョウ</t>
    </rPh>
    <rPh sb="2" eb="3">
      <t>ベツ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ケイエイ</t>
    </rPh>
    <rPh sb="15" eb="17">
      <t>ソシキ</t>
    </rPh>
    <phoneticPr fontId="2"/>
  </si>
  <si>
    <t>昭和59年
以前</t>
    <rPh sb="0" eb="2">
      <t>ショウワ</t>
    </rPh>
    <rPh sb="4" eb="5">
      <t>ネン</t>
    </rPh>
    <rPh sb="6" eb="8">
      <t>イゼン</t>
    </rPh>
    <phoneticPr fontId="2"/>
  </si>
  <si>
    <t>売場
面積
(㎡)</t>
    <phoneticPr fontId="2"/>
  </si>
  <si>
    <t>-</t>
    <phoneticPr fontId="2"/>
  </si>
  <si>
    <t>経済センサス‐活動調査（５年ごとの調査）</t>
    <phoneticPr fontId="2"/>
  </si>
  <si>
    <t>※単位未満を四捨五入しているため、</t>
    <phoneticPr fontId="2"/>
  </si>
  <si>
    <t>　総数と内訳の合計が一致しないことがある</t>
    <phoneticPr fontId="2"/>
  </si>
  <si>
    <t>目次</t>
  </si>
  <si>
    <t>産業分類別事業所数・従業者数・年間商品販売額の構成比（卸売・小売）</t>
    <phoneticPr fontId="2"/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</si>
  <si>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</si>
  <si>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平14</t>
    <phoneticPr fontId="2"/>
  </si>
  <si>
    <t>令3</t>
    <rPh sb="0" eb="1">
      <t>レイ</t>
    </rPh>
    <phoneticPr fontId="2"/>
  </si>
  <si>
    <t>各年６月１日現在</t>
    <rPh sb="0" eb="1">
      <t>カク</t>
    </rPh>
    <rPh sb="1" eb="2">
      <t>トシ</t>
    </rPh>
    <rPh sb="3" eb="4">
      <t>ガツ</t>
    </rPh>
    <rPh sb="5" eb="8">
      <t>ニチゲンザイ</t>
    </rPh>
    <phoneticPr fontId="2"/>
  </si>
  <si>
    <t>※平成28年、令和3年は、経済センサス-活動調査として実施</t>
    <rPh sb="1" eb="3">
      <t>ヘイセイ</t>
    </rPh>
    <rPh sb="5" eb="6">
      <t>ネン</t>
    </rPh>
    <rPh sb="7" eb="9">
      <t>レイワ</t>
    </rPh>
    <rPh sb="10" eb="11">
      <t>ネン</t>
    </rPh>
    <rPh sb="13" eb="15">
      <t>ケイザイ</t>
    </rPh>
    <rPh sb="20" eb="22">
      <t>カツドウ</t>
    </rPh>
    <rPh sb="22" eb="24">
      <t>チョウサ</t>
    </rPh>
    <rPh sb="27" eb="29">
      <t>ジッシ</t>
    </rPh>
    <phoneticPr fontId="2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</si>
  <si>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</si>
  <si>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17～
26年</t>
    <rPh sb="6" eb="7">
      <t>ネン</t>
    </rPh>
    <phoneticPr fontId="2"/>
  </si>
  <si>
    <t>29
年</t>
    <rPh sb="3" eb="4">
      <t>ネン</t>
    </rPh>
    <phoneticPr fontId="2"/>
  </si>
  <si>
    <t>30
年</t>
    <rPh sb="3" eb="4">
      <t>ネン</t>
    </rPh>
    <phoneticPr fontId="2"/>
  </si>
  <si>
    <t>令和
1年</t>
    <rPh sb="0" eb="2">
      <t>レイワ</t>
    </rPh>
    <rPh sb="4" eb="5">
      <t>ネン</t>
    </rPh>
    <phoneticPr fontId="2"/>
  </si>
  <si>
    <t>２
年</t>
    <rPh sb="2" eb="3">
      <t>ネン</t>
    </rPh>
    <phoneticPr fontId="2"/>
  </si>
  <si>
    <t>３
年</t>
    <rPh sb="2" eb="3">
      <t>ネン</t>
    </rPh>
    <phoneticPr fontId="2"/>
  </si>
  <si>
    <t>Ⅹ</t>
    <phoneticPr fontId="2"/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</si>
  <si>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</si>
  <si>
    <t>‐</t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</si>
  <si>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</si>
  <si>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</si>
  <si>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</si>
  <si>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</si>
  <si>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3">
      <t>ニン</t>
    </rPh>
    <rPh sb="3" eb="5">
      <t>イジョウ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</si>
  <si>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</si>
  <si>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</si>
  <si>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従業者規模別事業所数（民営）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3">
      <t>ミンエイ</t>
    </rPh>
    <phoneticPr fontId="2"/>
  </si>
  <si>
    <t>従業者規模別事業所数（民営）</t>
    <phoneticPr fontId="2"/>
  </si>
  <si>
    <t>産業別事業所数・従業者数（経営組織）</t>
    <phoneticPr fontId="2"/>
  </si>
  <si>
    <t>事業所の開設時期（民営）</t>
    <phoneticPr fontId="2"/>
  </si>
  <si>
    <t>事業所数・従業者数・年間商品販売額（卸売・小売）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</si>
</sst>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#;0;\-"/>
    <numFmt numFmtId="178" formatCode="#,##0_);[Red]\(#,##0\)"/>
    <numFmt numFmtId="179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4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textRotation="255" wrapText="1"/>
    </xf>
    <xf numFmtId="176" fontId="11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7" xfId="0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 wrapText="1"/>
    </xf>
    <xf numFmtId="38" fontId="4" fillId="0" borderId="8" xfId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38" fontId="4" fillId="0" borderId="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Protection="1"/>
    <xf numFmtId="0" fontId="17" fillId="0" borderId="0" xfId="0" applyFont="1" applyFill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6" fillId="0" borderId="1" xfId="0" applyNumberFormat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38" fontId="4" fillId="0" borderId="13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18" fillId="0" borderId="0" xfId="0" applyFont="1" applyBorder="1" applyAlignment="1" applyProtection="1"/>
    <xf numFmtId="38" fontId="1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top"/>
    </xf>
    <xf numFmtId="179" fontId="6" fillId="0" borderId="1" xfId="1" applyNumberFormat="1" applyFont="1" applyFill="1" applyBorder="1" applyAlignment="1" applyProtection="1">
      <alignment horizontal="right" vertical="center"/>
    </xf>
    <xf numFmtId="179" fontId="4" fillId="0" borderId="1" xfId="1" applyNumberFormat="1" applyFont="1" applyFill="1" applyBorder="1" applyAlignment="1" applyProtection="1">
      <alignment horizontal="right" vertical="center"/>
    </xf>
    <xf numFmtId="179" fontId="4" fillId="0" borderId="3" xfId="1" applyNumberFormat="1" applyFont="1" applyFill="1" applyBorder="1" applyAlignment="1" applyProtection="1">
      <alignment horizontal="right" vertical="center"/>
    </xf>
    <xf numFmtId="179" fontId="4" fillId="0" borderId="10" xfId="1" applyNumberFormat="1" applyFont="1" applyFill="1" applyBorder="1" applyAlignment="1" applyProtection="1">
      <alignment horizontal="right" vertical="center"/>
    </xf>
    <xf numFmtId="179" fontId="4" fillId="0" borderId="6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Protection="1"/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Border="1" applyAlignment="1" applyProtection="1"/>
    <xf numFmtId="0" fontId="9" fillId="0" borderId="0" xfId="0" applyFont="1" applyFill="1" applyAlignment="1" applyProtection="1">
      <alignment horizontal="left" vertical="top"/>
    </xf>
    <xf numFmtId="0" fontId="4" fillId="0" borderId="13" xfId="0" applyFont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1" xfId="1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Alignment="1">
      <alignment vertical="center"/>
    </xf>
    <xf numFmtId="0" fontId="17" fillId="0" borderId="0" xfId="0" applyFont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9" fillId="0" borderId="0" xfId="0" applyFont="1" applyFill="1" applyAlignment="1" applyProtection="1">
      <alignment horizontal="left" vertical="top"/>
      <protection locked="0"/>
    </xf>
    <xf numFmtId="0" fontId="19" fillId="0" borderId="0" xfId="2" applyAlignment="1">
      <alignment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textRotation="255" wrapText="1"/>
    </xf>
    <xf numFmtId="176" fontId="11" fillId="0" borderId="11" xfId="1" applyNumberFormat="1" applyFont="1" applyFill="1" applyBorder="1" applyAlignment="1" applyProtection="1">
      <alignment horizontal="right" vertical="center"/>
      <protection locked="0"/>
    </xf>
    <xf numFmtId="176" fontId="11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11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 shrinkToFi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38" fontId="6" fillId="0" borderId="9" xfId="1" applyFont="1" applyBorder="1" applyAlignment="1" applyProtection="1">
      <alignment horizontal="right" vertical="center"/>
    </xf>
    <xf numFmtId="38" fontId="6" fillId="0" borderId="14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BBEBF6CA-A87F-4FA7-BF30-37252B3995BD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5" name="Text Box 29">
          <a:extLst>
            <a:ext uri="{FF2B5EF4-FFF2-40B4-BE49-F238E27FC236}">
              <a16:creationId xmlns:a16="http://schemas.microsoft.com/office/drawing/2014/main" id="{4EDE3198-4633-4B2A-BE35-9B2DC65D7151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6" name="Text Box 28">
          <a:extLst>
            <a:ext uri="{FF2B5EF4-FFF2-40B4-BE49-F238E27FC236}">
              <a16:creationId xmlns:a16="http://schemas.microsoft.com/office/drawing/2014/main" id="{94594CC3-4FDE-454C-BBAF-DE93F17CD955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7" name="Text Box 29">
          <a:extLst>
            <a:ext uri="{FF2B5EF4-FFF2-40B4-BE49-F238E27FC236}">
              <a16:creationId xmlns:a16="http://schemas.microsoft.com/office/drawing/2014/main" id="{D5569D6D-17D3-4E58-8C56-A194995C3A1D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23D8E59A-0E87-4886-BA6A-D7A51DFF2EF3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DB1CBA2E-5DEE-418D-A984-329D0C03DD13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59D8EA07-710B-413E-A440-CDD7BC095414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84923687-EF90-4321-86F4-F93C67F25903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6675" y="676275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33729" y="2368154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6675" y="26479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6675" y="6667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33729" y="2301479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6675" y="25717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r5jigyosyo.xlsx" TargetMode="External"/><Relationship Id="rId2" Type="http://schemas.openxmlformats.org/officeDocument/2006/relationships/hyperlink" Target="r5jigyosyo.xlsx" TargetMode="External"/><Relationship Id="rId1" Type="http://schemas.openxmlformats.org/officeDocument/2006/relationships/hyperlink" Target="r5jigyosyo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r5jigyosyo.xlsx" TargetMode="External"/><Relationship Id="rId4" Type="http://schemas.openxmlformats.org/officeDocument/2006/relationships/hyperlink" Target="r5jigyosy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tabSelected="1" view="pageBreakPreview" zoomScale="130" zoomScaleNormal="100" zoomScaleSheetLayoutView="130" workbookViewId="0">
      <selection activeCell="A5" sqref="A5"/>
    </sheetView>
  </sheetViews>
  <sheetFormatPr defaultRowHeight="13.2" x14ac:dyDescent="0.2"/>
  <cols>
    <col min="1" max="1" width="64" style="122" customWidth="1"/>
  </cols>
  <sheetData>
    <row r="1" spans="1:1" s="107" customFormat="1" ht="18.75" customHeight="1" x14ac:dyDescent="0.2">
      <c r="A1" s="120" t="s">
        <v>58</v>
      </c>
    </row>
    <row r="2" spans="1:1" s="107" customFormat="1" ht="23.25" customHeight="1" x14ac:dyDescent="0.2">
      <c r="A2" s="124" t="s">
        <v>84</v>
      </c>
    </row>
    <row r="3" spans="1:1" s="107" customFormat="1" ht="23.25" customHeight="1" x14ac:dyDescent="0.2">
      <c r="A3" s="124" t="s">
        <v>83</v>
      </c>
    </row>
    <row r="4" spans="1:1" s="107" customFormat="1" ht="23.25" customHeight="1" x14ac:dyDescent="0.2">
      <c r="A4" s="124" t="s">
        <v>85</v>
      </c>
    </row>
    <row r="5" spans="1:1" s="107" customFormat="1" ht="23.25" customHeight="1" x14ac:dyDescent="0.2">
      <c r="A5" s="124" t="s">
        <v>59</v>
      </c>
    </row>
    <row r="6" spans="1:1" s="107" customFormat="1" ht="23.25" customHeight="1" x14ac:dyDescent="0.2">
      <c r="A6" s="124" t="s">
        <v>86</v>
      </c>
    </row>
    <row r="7" spans="1:1" s="107" customFormat="1" ht="23.25" customHeight="1" x14ac:dyDescent="0.2">
      <c r="A7" s="121"/>
    </row>
    <row r="8" spans="1:1" s="107" customFormat="1" ht="18.75" customHeight="1" x14ac:dyDescent="0.2">
      <c r="A8" s="121"/>
    </row>
  </sheetData>
  <phoneticPr fontId="2"/>
  <hyperlinks>
    <hyperlink ref="A2" r:id="rId1" location="'産業別事業所数・従業者数（経営組織）'!A1"/>
    <hyperlink ref="A3" r:id="rId2" location="'従業者規模別事業所数（民営）'!A1"/>
    <hyperlink ref="A4" r:id="rId3" location="'事業所の開設時期（民営）'!A1"/>
    <hyperlink ref="A5" r:id="rId4" location="'産業分類別事業所数・従業者数・年間商品販売額の構成比（卸売・小'!A1"/>
    <hyperlink ref="A6" r:id="rId5" location="'事業所数・従業者数・年間商品販売額（卸売・小売）'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K102"/>
  <sheetViews>
    <sheetView showGridLines="0" view="pageBreakPreview" zoomScale="130" zoomScaleNormal="115" zoomScaleSheetLayoutView="130" workbookViewId="0"/>
  </sheetViews>
  <sheetFormatPr defaultColWidth="2.88671875" defaultRowHeight="12.75" customHeight="1" x14ac:dyDescent="0.2"/>
  <cols>
    <col min="1" max="2" width="14.21875" style="1" customWidth="1"/>
    <col min="3" max="3" width="13.21875" style="1" customWidth="1"/>
    <col min="4" max="11" width="3.33203125" style="1" customWidth="1"/>
    <col min="12" max="16384" width="2.88671875" style="1"/>
  </cols>
  <sheetData>
    <row r="1" spans="1:11" s="19" customFormat="1" ht="17.100000000000001" customHeight="1" x14ac:dyDescent="0.2">
      <c r="A1" s="123" t="s">
        <v>51</v>
      </c>
      <c r="B1" s="123"/>
      <c r="C1" s="123"/>
      <c r="D1" s="66"/>
      <c r="E1" s="20"/>
      <c r="F1" s="20"/>
      <c r="G1" s="20"/>
      <c r="H1" s="20"/>
      <c r="I1" s="20"/>
      <c r="J1" s="20"/>
    </row>
    <row r="2" spans="1:11" s="11" customFormat="1" ht="12" customHeight="1" x14ac:dyDescent="0.2">
      <c r="A2" s="119"/>
      <c r="B2" s="80"/>
      <c r="C2" s="18" t="s">
        <v>60</v>
      </c>
      <c r="D2" s="17"/>
      <c r="E2" s="17"/>
      <c r="F2" s="17"/>
      <c r="G2" s="17"/>
      <c r="H2" s="17"/>
      <c r="I2" s="17"/>
      <c r="J2" s="17"/>
    </row>
    <row r="3" spans="1:11" s="11" customFormat="1" ht="27" customHeight="1" x14ac:dyDescent="0.2">
      <c r="A3" s="81" t="s">
        <v>10</v>
      </c>
      <c r="B3" s="10" t="s">
        <v>11</v>
      </c>
      <c r="C3" s="81" t="s">
        <v>12</v>
      </c>
      <c r="D3" s="16"/>
      <c r="E3" s="16"/>
      <c r="F3" s="16"/>
      <c r="G3" s="16"/>
      <c r="H3" s="16"/>
      <c r="I3" s="16"/>
      <c r="J3" s="16"/>
      <c r="K3" s="16"/>
    </row>
    <row r="4" spans="1:11" s="14" customFormat="1" ht="27" customHeight="1" x14ac:dyDescent="0.2">
      <c r="A4" s="118" t="s">
        <v>16</v>
      </c>
      <c r="B4" s="29">
        <f>SUM(B5:B14)</f>
        <v>1366</v>
      </c>
      <c r="C4" s="29">
        <f>SUM(C5:C14)</f>
        <v>17191</v>
      </c>
      <c r="D4" s="15"/>
      <c r="E4" s="15"/>
      <c r="F4" s="15"/>
      <c r="G4" s="15"/>
      <c r="H4" s="15"/>
      <c r="I4" s="15"/>
      <c r="J4" s="15"/>
      <c r="K4" s="15"/>
    </row>
    <row r="5" spans="1:11" s="11" customFormat="1" ht="27" customHeight="1" x14ac:dyDescent="0.2">
      <c r="A5" s="81" t="s">
        <v>4</v>
      </c>
      <c r="B5" s="89">
        <v>6</v>
      </c>
      <c r="C5" s="90">
        <v>47</v>
      </c>
      <c r="D5" s="9"/>
      <c r="E5" s="9"/>
      <c r="F5" s="9"/>
      <c r="G5" s="9"/>
      <c r="H5" s="13"/>
      <c r="I5" s="13"/>
      <c r="J5" s="13"/>
      <c r="K5" s="12"/>
    </row>
    <row r="6" spans="1:11" s="11" customFormat="1" ht="27" customHeight="1" x14ac:dyDescent="0.2">
      <c r="A6" s="81" t="s">
        <v>2</v>
      </c>
      <c r="B6" s="89">
        <v>132</v>
      </c>
      <c r="C6" s="90">
        <v>739</v>
      </c>
      <c r="D6" s="9"/>
      <c r="E6" s="9"/>
      <c r="F6" s="9"/>
      <c r="G6" s="9"/>
      <c r="H6" s="13"/>
      <c r="I6" s="13"/>
      <c r="J6" s="13"/>
      <c r="K6" s="12"/>
    </row>
    <row r="7" spans="1:11" s="11" customFormat="1" ht="27" customHeight="1" x14ac:dyDescent="0.2">
      <c r="A7" s="10" t="s">
        <v>1</v>
      </c>
      <c r="B7" s="89">
        <v>194</v>
      </c>
      <c r="C7" s="90">
        <v>6200</v>
      </c>
      <c r="D7" s="9"/>
      <c r="E7" s="9"/>
      <c r="F7" s="9"/>
      <c r="G7" s="9"/>
      <c r="H7" s="13"/>
      <c r="I7" s="13"/>
      <c r="J7" s="13"/>
      <c r="K7" s="12"/>
    </row>
    <row r="8" spans="1:11" s="11" customFormat="1" ht="27" customHeight="1" x14ac:dyDescent="0.2">
      <c r="A8" s="81" t="s">
        <v>17</v>
      </c>
      <c r="B8" s="89">
        <v>1</v>
      </c>
      <c r="C8" s="90">
        <v>4</v>
      </c>
      <c r="D8" s="9"/>
      <c r="E8" s="9"/>
      <c r="F8" s="9"/>
      <c r="G8" s="9"/>
      <c r="H8" s="13"/>
      <c r="I8" s="13"/>
      <c r="J8" s="13"/>
      <c r="K8" s="12"/>
    </row>
    <row r="9" spans="1:11" s="11" customFormat="1" ht="27" customHeight="1" x14ac:dyDescent="0.2">
      <c r="A9" s="10" t="s">
        <v>5</v>
      </c>
      <c r="B9" s="89">
        <v>8</v>
      </c>
      <c r="C9" s="90">
        <v>43</v>
      </c>
      <c r="D9" s="9"/>
      <c r="E9" s="9"/>
      <c r="F9" s="9"/>
      <c r="G9" s="9"/>
      <c r="H9" s="13"/>
      <c r="I9" s="13"/>
      <c r="J9" s="13"/>
      <c r="K9" s="12"/>
    </row>
    <row r="10" spans="1:11" s="8" customFormat="1" ht="27" customHeight="1" x14ac:dyDescent="0.2">
      <c r="A10" s="10" t="s">
        <v>6</v>
      </c>
      <c r="B10" s="89">
        <v>33</v>
      </c>
      <c r="C10" s="91">
        <v>601</v>
      </c>
      <c r="D10" s="9"/>
      <c r="E10" s="9"/>
      <c r="F10" s="9"/>
      <c r="G10" s="9"/>
      <c r="H10" s="9"/>
      <c r="I10" s="9"/>
      <c r="J10" s="9"/>
    </row>
    <row r="11" spans="1:11" s="8" customFormat="1" ht="27" customHeight="1" x14ac:dyDescent="0.2">
      <c r="A11" s="10" t="s">
        <v>7</v>
      </c>
      <c r="B11" s="89">
        <v>329</v>
      </c>
      <c r="C11" s="91">
        <v>3771</v>
      </c>
    </row>
    <row r="12" spans="1:11" s="8" customFormat="1" ht="27" customHeight="1" x14ac:dyDescent="0.2">
      <c r="A12" s="10" t="s">
        <v>8</v>
      </c>
      <c r="B12" s="89">
        <v>17</v>
      </c>
      <c r="C12" s="90">
        <v>116</v>
      </c>
      <c r="D12" s="9"/>
      <c r="E12" s="9"/>
      <c r="F12" s="9"/>
      <c r="G12" s="9"/>
      <c r="H12" s="9"/>
      <c r="I12" s="9"/>
      <c r="J12" s="9"/>
    </row>
    <row r="13" spans="1:11" s="8" customFormat="1" ht="27" customHeight="1" x14ac:dyDescent="0.2">
      <c r="A13" s="10" t="s">
        <v>9</v>
      </c>
      <c r="B13" s="89">
        <v>86</v>
      </c>
      <c r="C13" s="90">
        <v>223</v>
      </c>
      <c r="D13" s="9"/>
      <c r="E13" s="9"/>
      <c r="F13" s="9"/>
      <c r="G13" s="9"/>
      <c r="H13" s="9"/>
      <c r="I13" s="9"/>
      <c r="J13" s="9"/>
    </row>
    <row r="14" spans="1:11" s="8" customFormat="1" ht="27" customHeight="1" x14ac:dyDescent="0.2">
      <c r="A14" s="10" t="s">
        <v>0</v>
      </c>
      <c r="B14" s="89">
        <v>560</v>
      </c>
      <c r="C14" s="90">
        <v>5447</v>
      </c>
      <c r="D14" s="9"/>
      <c r="E14" s="9"/>
      <c r="F14" s="9"/>
      <c r="G14" s="9"/>
      <c r="H14" s="9"/>
      <c r="I14" s="9"/>
      <c r="J14" s="9"/>
    </row>
    <row r="15" spans="1:11" s="5" customFormat="1" ht="12" customHeight="1" x14ac:dyDescent="0.15">
      <c r="A15" s="82"/>
      <c r="B15" s="82"/>
      <c r="C15" s="7" t="s">
        <v>47</v>
      </c>
      <c r="D15" s="6"/>
      <c r="E15" s="6"/>
      <c r="F15" s="6"/>
      <c r="G15" s="6"/>
      <c r="H15" s="6"/>
      <c r="I15" s="6"/>
      <c r="J15" s="6"/>
    </row>
    <row r="16" spans="1:11" s="3" customFormat="1" ht="12" customHeight="1" x14ac:dyDescent="0.15">
      <c r="A16" s="27" t="s">
        <v>48</v>
      </c>
      <c r="B16" s="83"/>
      <c r="C16" s="83"/>
    </row>
    <row r="17" spans="1:10" s="3" customFormat="1" ht="12" customHeight="1" x14ac:dyDescent="0.15">
      <c r="A17" s="28"/>
      <c r="B17" s="4"/>
      <c r="C17" s="4"/>
      <c r="D17" s="4"/>
      <c r="E17" s="4"/>
      <c r="F17" s="4"/>
      <c r="G17" s="4"/>
      <c r="H17" s="4"/>
      <c r="I17" s="4"/>
      <c r="J17" s="4"/>
    </row>
    <row r="18" spans="1:10" s="2" customFormat="1" ht="12.75" customHeight="1" x14ac:dyDescent="0.2"/>
    <row r="19" spans="1:10" s="2" customFormat="1" ht="12.75" customHeight="1" x14ac:dyDescent="0.2"/>
    <row r="20" spans="1:10" s="2" customFormat="1" ht="12.75" customHeight="1" x14ac:dyDescent="0.2"/>
    <row r="21" spans="1:10" s="2" customFormat="1" ht="12.75" customHeight="1" x14ac:dyDescent="0.2"/>
    <row r="22" spans="1:10" s="2" customFormat="1" ht="12.75" customHeight="1" x14ac:dyDescent="0.2"/>
    <row r="23" spans="1:10" s="2" customFormat="1" ht="12.75" customHeight="1" x14ac:dyDescent="0.2"/>
    <row r="24" spans="1:10" s="2" customFormat="1" ht="12.75" customHeight="1" x14ac:dyDescent="0.2"/>
    <row r="25" spans="1:10" s="2" customFormat="1" ht="12.75" customHeight="1" x14ac:dyDescent="0.2"/>
    <row r="26" spans="1:10" s="2" customFormat="1" ht="12.75" customHeight="1" x14ac:dyDescent="0.2"/>
    <row r="27" spans="1:10" s="2" customFormat="1" ht="12.75" customHeight="1" x14ac:dyDescent="0.2"/>
    <row r="28" spans="1:10" s="2" customFormat="1" ht="12.75" customHeight="1" x14ac:dyDescent="0.2"/>
    <row r="29" spans="1:10" s="2" customFormat="1" ht="12.75" customHeight="1" x14ac:dyDescent="0.2"/>
    <row r="30" spans="1:10" s="2" customFormat="1" ht="12.75" customHeight="1" x14ac:dyDescent="0.2"/>
    <row r="31" spans="1:10" s="2" customFormat="1" ht="12.75" customHeight="1" x14ac:dyDescent="0.2"/>
    <row r="32" spans="1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H2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10.44140625" style="1" customWidth="1"/>
    <col min="2" max="3" width="12.77734375" style="1" customWidth="1"/>
    <col min="4" max="8" width="4.6640625" style="1" customWidth="1"/>
    <col min="9" max="16384" width="2.88671875" style="1"/>
  </cols>
  <sheetData>
    <row r="1" spans="1:8" s="19" customFormat="1" ht="17.100000000000001" customHeight="1" x14ac:dyDescent="0.2">
      <c r="A1" s="123" t="s">
        <v>82</v>
      </c>
      <c r="B1" s="87"/>
      <c r="C1" s="87"/>
      <c r="D1" s="87"/>
      <c r="E1" s="87"/>
      <c r="F1" s="87"/>
      <c r="G1" s="87"/>
      <c r="H1" s="20"/>
    </row>
    <row r="2" spans="1:8" s="24" customFormat="1" ht="12" customHeight="1" x14ac:dyDescent="0.2">
      <c r="A2" s="117"/>
      <c r="B2" s="26"/>
      <c r="C2" s="18" t="s">
        <v>65</v>
      </c>
      <c r="D2" s="26"/>
      <c r="E2" s="26"/>
      <c r="F2" s="26"/>
      <c r="G2" s="23"/>
      <c r="H2" s="18"/>
    </row>
    <row r="3" spans="1:8" ht="22.5" customHeight="1" x14ac:dyDescent="0.2">
      <c r="A3" s="81" t="s">
        <v>81</v>
      </c>
      <c r="B3" s="10" t="s">
        <v>11</v>
      </c>
      <c r="C3" s="81" t="s">
        <v>12</v>
      </c>
      <c r="D3" s="132"/>
      <c r="E3" s="133"/>
      <c r="F3" s="133"/>
      <c r="G3" s="134"/>
      <c r="H3" s="135"/>
    </row>
    <row r="4" spans="1:8" ht="19.05" customHeight="1" x14ac:dyDescent="0.2">
      <c r="A4" s="131" t="s">
        <v>80</v>
      </c>
      <c r="B4" s="141">
        <f>SUM(B5:B10)</f>
        <v>1366</v>
      </c>
      <c r="C4" s="141">
        <f>SUM(C5:C10)</f>
        <v>17191</v>
      </c>
      <c r="D4" s="132"/>
      <c r="E4" s="133"/>
      <c r="F4" s="133"/>
      <c r="G4" s="134"/>
      <c r="H4" s="135"/>
    </row>
    <row r="5" spans="1:8" ht="19.05" customHeight="1" x14ac:dyDescent="0.2">
      <c r="A5" s="81" t="s">
        <v>75</v>
      </c>
      <c r="B5" s="142">
        <v>709</v>
      </c>
      <c r="C5" s="142">
        <v>1581</v>
      </c>
      <c r="D5" s="136"/>
      <c r="E5" s="137"/>
      <c r="F5" s="137"/>
      <c r="G5" s="137"/>
      <c r="H5" s="138"/>
    </row>
    <row r="6" spans="1:8" ht="19.05" customHeight="1" x14ac:dyDescent="0.2">
      <c r="A6" s="81" t="s">
        <v>76</v>
      </c>
      <c r="B6" s="92">
        <v>270</v>
      </c>
      <c r="C6" s="92">
        <v>1748</v>
      </c>
      <c r="D6" s="139"/>
      <c r="E6" s="140"/>
      <c r="F6" s="140"/>
      <c r="G6" s="140"/>
      <c r="H6" s="138"/>
    </row>
    <row r="7" spans="1:8" ht="19.05" customHeight="1" x14ac:dyDescent="0.2">
      <c r="A7" s="81" t="s">
        <v>77</v>
      </c>
      <c r="B7" s="92">
        <v>187</v>
      </c>
      <c r="C7" s="92">
        <v>2519</v>
      </c>
      <c r="D7" s="139"/>
      <c r="E7" s="140"/>
      <c r="F7" s="140"/>
      <c r="G7" s="140"/>
      <c r="H7" s="138"/>
    </row>
    <row r="8" spans="1:8" ht="19.05" customHeight="1" x14ac:dyDescent="0.2">
      <c r="A8" s="81" t="s">
        <v>78</v>
      </c>
      <c r="B8" s="92">
        <v>79</v>
      </c>
      <c r="C8" s="92">
        <v>1898</v>
      </c>
      <c r="D8" s="139"/>
      <c r="E8" s="140"/>
      <c r="F8" s="140"/>
      <c r="G8" s="140"/>
      <c r="H8" s="138"/>
    </row>
    <row r="9" spans="1:8" ht="19.05" customHeight="1" x14ac:dyDescent="0.2">
      <c r="A9" s="81" t="s">
        <v>79</v>
      </c>
      <c r="B9" s="92">
        <v>118</v>
      </c>
      <c r="C9" s="92">
        <v>9445</v>
      </c>
      <c r="D9" s="139"/>
      <c r="E9" s="140"/>
      <c r="F9" s="140"/>
      <c r="G9" s="140"/>
      <c r="H9" s="138"/>
    </row>
    <row r="10" spans="1:8" ht="19.05" customHeight="1" x14ac:dyDescent="0.2">
      <c r="A10" s="81" t="s">
        <v>13</v>
      </c>
      <c r="B10" s="92">
        <v>3</v>
      </c>
      <c r="C10" s="92">
        <v>0</v>
      </c>
      <c r="D10" s="139"/>
      <c r="E10" s="140"/>
      <c r="F10" s="140"/>
      <c r="G10" s="140"/>
      <c r="H10" s="138"/>
    </row>
    <row r="11" spans="1:8" s="22" customFormat="1" ht="12" customHeight="1" x14ac:dyDescent="0.15">
      <c r="A11" s="23"/>
      <c r="B11" s="23"/>
      <c r="C11" s="7" t="s">
        <v>47</v>
      </c>
      <c r="D11" s="23"/>
      <c r="E11" s="23"/>
      <c r="F11" s="23"/>
      <c r="G11" s="23"/>
      <c r="H11" s="7"/>
    </row>
    <row r="12" spans="1:8" ht="12" customHeight="1" x14ac:dyDescent="0.15">
      <c r="A12" s="27"/>
      <c r="B12" s="84"/>
      <c r="C12" s="84"/>
      <c r="D12" s="84"/>
      <c r="E12" s="84"/>
      <c r="F12" s="84"/>
      <c r="G12" s="84"/>
      <c r="H12" s="84"/>
    </row>
    <row r="13" spans="1:8" s="21" customFormat="1" ht="8.25" customHeight="1" x14ac:dyDescent="0.2"/>
    <row r="14" spans="1:8" ht="8.25" customHeight="1" x14ac:dyDescent="0.2"/>
    <row r="15" spans="1:8" s="21" customFormat="1" ht="17.100000000000001" customHeight="1" x14ac:dyDescent="0.2"/>
    <row r="16" spans="1:8" ht="12" customHeight="1" x14ac:dyDescent="0.2"/>
    <row r="17" ht="45.75" customHeight="1" x14ac:dyDescent="0.2"/>
    <row r="19" ht="12" customHeight="1" x14ac:dyDescent="0.2"/>
    <row r="20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</sheetPr>
  <dimension ref="A1:Q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3.44140625" style="1" customWidth="1"/>
    <col min="2" max="4" width="2.6640625" style="1" customWidth="1"/>
    <col min="5" max="5" width="3.21875" style="1" customWidth="1"/>
    <col min="6" max="9" width="2.33203125" style="1" customWidth="1"/>
    <col min="10" max="10" width="2.6640625" style="1" customWidth="1"/>
    <col min="11" max="17" width="2.33203125" style="1" customWidth="1"/>
    <col min="18" max="16384" width="2.88671875" style="1"/>
  </cols>
  <sheetData>
    <row r="1" spans="1:17" s="21" customFormat="1" ht="17.100000000000001" customHeight="1" x14ac:dyDescent="0.2">
      <c r="A1" s="123" t="s">
        <v>3</v>
      </c>
      <c r="B1" s="106"/>
      <c r="C1" s="106"/>
      <c r="D1" s="106"/>
    </row>
    <row r="2" spans="1:17" ht="12" customHeight="1" x14ac:dyDescent="0.2">
      <c r="A2" s="113"/>
      <c r="B2" s="17"/>
      <c r="C2" s="17"/>
      <c r="D2" s="17"/>
      <c r="E2" s="11"/>
      <c r="F2" s="11"/>
      <c r="G2" s="85"/>
      <c r="H2" s="85"/>
      <c r="I2" s="85"/>
      <c r="J2" s="85"/>
      <c r="K2" s="85"/>
      <c r="L2" s="85"/>
      <c r="M2" s="18" t="s">
        <v>65</v>
      </c>
      <c r="N2" s="85"/>
      <c r="O2" s="85"/>
      <c r="Q2" s="18"/>
    </row>
    <row r="3" spans="1:17" ht="45.75" customHeight="1" x14ac:dyDescent="0.2">
      <c r="A3" s="114"/>
      <c r="B3" s="25" t="s">
        <v>52</v>
      </c>
      <c r="C3" s="25" t="s">
        <v>14</v>
      </c>
      <c r="D3" s="25" t="s">
        <v>18</v>
      </c>
      <c r="E3" s="25" t="s">
        <v>66</v>
      </c>
      <c r="F3" s="25" t="s">
        <v>20</v>
      </c>
      <c r="G3" s="25" t="s">
        <v>19</v>
      </c>
      <c r="H3" s="25" t="s">
        <v>67</v>
      </c>
      <c r="I3" s="25" t="s">
        <v>68</v>
      </c>
      <c r="J3" s="25" t="s">
        <v>69</v>
      </c>
      <c r="K3" s="25" t="s">
        <v>70</v>
      </c>
      <c r="L3" s="25" t="s">
        <v>71</v>
      </c>
      <c r="M3" s="30" t="s">
        <v>15</v>
      </c>
      <c r="N3" s="125"/>
      <c r="O3" s="126"/>
      <c r="P3" s="127"/>
      <c r="Q3" s="128"/>
    </row>
    <row r="4" spans="1:17" ht="12.75" customHeight="1" x14ac:dyDescent="0.2">
      <c r="A4" s="115">
        <f>SUM(B4:M4)</f>
        <v>1366</v>
      </c>
      <c r="B4" s="31">
        <v>331</v>
      </c>
      <c r="C4" s="31">
        <v>174</v>
      </c>
      <c r="D4" s="31">
        <v>291</v>
      </c>
      <c r="E4" s="31">
        <v>343</v>
      </c>
      <c r="F4" s="31">
        <v>28</v>
      </c>
      <c r="G4" s="31">
        <v>34</v>
      </c>
      <c r="H4" s="31">
        <v>24</v>
      </c>
      <c r="I4" s="31">
        <v>24</v>
      </c>
      <c r="J4" s="31">
        <v>71</v>
      </c>
      <c r="K4" s="31">
        <v>18</v>
      </c>
      <c r="L4" s="31">
        <v>10</v>
      </c>
      <c r="M4" s="31">
        <v>18</v>
      </c>
      <c r="N4" s="129"/>
      <c r="O4" s="130"/>
      <c r="P4" s="130"/>
      <c r="Q4" s="130"/>
    </row>
    <row r="5" spans="1:17" ht="12" customHeight="1" x14ac:dyDescent="0.15">
      <c r="A5" s="116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Q5" s="7" t="s">
        <v>47</v>
      </c>
    </row>
    <row r="6" spans="1:17" ht="12" customHeight="1" x14ac:dyDescent="0.15">
      <c r="A6" s="27" t="s">
        <v>48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O18"/>
  <sheetViews>
    <sheetView showGridLines="0" view="pageBreakPreview" zoomScale="130" zoomScaleNormal="130" zoomScaleSheetLayoutView="130" workbookViewId="0">
      <selection sqref="A1:G1"/>
    </sheetView>
  </sheetViews>
  <sheetFormatPr defaultColWidth="2.88671875" defaultRowHeight="12.75" customHeight="1" x14ac:dyDescent="0.2"/>
  <cols>
    <col min="1" max="1" width="10.6640625" style="45" customWidth="1"/>
    <col min="2" max="2" width="2.88671875" style="45" customWidth="1"/>
    <col min="3" max="5" width="4.44140625" style="45" customWidth="1"/>
    <col min="6" max="6" width="5.88671875" style="45" customWidth="1"/>
    <col min="7" max="7" width="4.44140625" style="45" customWidth="1"/>
    <col min="8" max="8" width="5.44140625" style="45" customWidth="1"/>
    <col min="9" max="15" width="3.33203125" style="45" customWidth="1"/>
    <col min="16" max="16384" width="2.88671875" style="45"/>
  </cols>
  <sheetData>
    <row r="1" spans="1:15" s="19" customFormat="1" ht="28.5" customHeight="1" x14ac:dyDescent="0.2">
      <c r="A1" s="145" t="s">
        <v>21</v>
      </c>
      <c r="B1" s="145"/>
      <c r="C1" s="145"/>
      <c r="D1" s="145"/>
      <c r="E1" s="145"/>
      <c r="F1" s="145"/>
      <c r="G1" s="145"/>
      <c r="H1" s="20"/>
      <c r="I1" s="20"/>
      <c r="J1" s="20"/>
      <c r="K1" s="20"/>
      <c r="L1" s="20"/>
      <c r="M1" s="20"/>
      <c r="N1" s="20"/>
    </row>
    <row r="2" spans="1:15" s="32" customFormat="1" ht="12" customHeight="1" x14ac:dyDescent="0.2">
      <c r="A2" s="110"/>
      <c r="B2" s="33"/>
      <c r="C2" s="33"/>
      <c r="D2" s="33"/>
      <c r="E2" s="33"/>
      <c r="F2" s="33"/>
      <c r="H2" s="18" t="s">
        <v>73</v>
      </c>
      <c r="I2" s="33"/>
      <c r="J2" s="33"/>
      <c r="K2" s="33"/>
      <c r="L2" s="33"/>
      <c r="M2" s="33"/>
      <c r="N2" s="33"/>
    </row>
    <row r="3" spans="1:15" s="34" customFormat="1" ht="28.5" customHeight="1" x14ac:dyDescent="0.15">
      <c r="A3" s="143" t="s">
        <v>10</v>
      </c>
      <c r="B3" s="147" t="s">
        <v>22</v>
      </c>
      <c r="C3" s="148"/>
      <c r="D3" s="147" t="s">
        <v>23</v>
      </c>
      <c r="E3" s="148"/>
      <c r="F3" s="149" t="s">
        <v>24</v>
      </c>
      <c r="G3" s="148"/>
      <c r="H3" s="143" t="s">
        <v>53</v>
      </c>
      <c r="I3" s="16"/>
      <c r="J3" s="16"/>
      <c r="K3" s="16"/>
      <c r="L3" s="16"/>
      <c r="M3" s="16"/>
      <c r="N3" s="16"/>
      <c r="O3" s="16"/>
    </row>
    <row r="4" spans="1:15" s="34" customFormat="1" ht="22.5" customHeight="1" x14ac:dyDescent="0.15">
      <c r="A4" s="146"/>
      <c r="B4" s="35"/>
      <c r="C4" s="36" t="s">
        <v>25</v>
      </c>
      <c r="D4" s="37" t="s">
        <v>26</v>
      </c>
      <c r="E4" s="38" t="s">
        <v>25</v>
      </c>
      <c r="F4" s="39" t="s">
        <v>27</v>
      </c>
      <c r="G4" s="36" t="s">
        <v>25</v>
      </c>
      <c r="H4" s="144"/>
      <c r="I4" s="40"/>
      <c r="J4" s="40"/>
      <c r="K4" s="40"/>
      <c r="L4" s="40"/>
      <c r="M4" s="40"/>
      <c r="N4" s="40"/>
      <c r="O4" s="40"/>
    </row>
    <row r="5" spans="1:15" s="34" customFormat="1" ht="24" customHeight="1" x14ac:dyDescent="0.15">
      <c r="A5" s="111" t="s">
        <v>16</v>
      </c>
      <c r="B5" s="93">
        <v>278</v>
      </c>
      <c r="C5" s="67">
        <f>C6+C7</f>
        <v>100</v>
      </c>
      <c r="D5" s="93">
        <v>3390</v>
      </c>
      <c r="E5" s="67">
        <f>E6+E7</f>
        <v>100</v>
      </c>
      <c r="F5" s="93">
        <v>64714</v>
      </c>
      <c r="G5" s="67">
        <f>G6+G7</f>
        <v>100</v>
      </c>
      <c r="H5" s="94">
        <v>63369</v>
      </c>
      <c r="I5" s="40"/>
      <c r="J5" s="40"/>
      <c r="K5" s="40"/>
      <c r="L5" s="40"/>
      <c r="M5" s="40"/>
      <c r="N5" s="40"/>
      <c r="O5" s="40"/>
    </row>
    <row r="6" spans="1:15" s="34" customFormat="1" ht="24" customHeight="1" x14ac:dyDescent="0.15">
      <c r="A6" s="112" t="s">
        <v>28</v>
      </c>
      <c r="B6" s="95">
        <v>34</v>
      </c>
      <c r="C6" s="68">
        <f>ROUND((100*(B6/B5)),1)</f>
        <v>12.2</v>
      </c>
      <c r="D6" s="96">
        <v>419</v>
      </c>
      <c r="E6" s="68">
        <f>ROUND((100*(D6/D5)),1)</f>
        <v>12.4</v>
      </c>
      <c r="F6" s="95">
        <v>11302</v>
      </c>
      <c r="G6" s="68">
        <f>ROUND((100*(F6/F5)),1)</f>
        <v>17.5</v>
      </c>
      <c r="H6" s="97" t="s">
        <v>74</v>
      </c>
      <c r="I6" s="40"/>
      <c r="J6" s="40"/>
      <c r="K6" s="40"/>
      <c r="L6" s="40"/>
      <c r="M6" s="40"/>
      <c r="N6" s="40"/>
      <c r="O6" s="40"/>
    </row>
    <row r="7" spans="1:15" s="34" customFormat="1" ht="24" customHeight="1" x14ac:dyDescent="0.15">
      <c r="A7" s="42" t="s">
        <v>29</v>
      </c>
      <c r="B7" s="98">
        <v>244</v>
      </c>
      <c r="C7" s="69">
        <f>ROUND((100*(B7/B5)),1)</f>
        <v>87.8</v>
      </c>
      <c r="D7" s="98">
        <v>2971</v>
      </c>
      <c r="E7" s="69">
        <f>ROUND((100*(D7/D5)),1)</f>
        <v>87.6</v>
      </c>
      <c r="F7" s="98">
        <v>53412</v>
      </c>
      <c r="G7" s="69">
        <f>ROUND((100*(F7/F$5)),1)</f>
        <v>82.5</v>
      </c>
      <c r="H7" s="99">
        <v>63369</v>
      </c>
      <c r="I7" s="40"/>
      <c r="J7" s="40"/>
      <c r="K7" s="40"/>
      <c r="L7" s="40"/>
      <c r="M7" s="40"/>
      <c r="N7" s="40"/>
      <c r="O7" s="40"/>
    </row>
    <row r="8" spans="1:15" s="34" customFormat="1" ht="24" customHeight="1" x14ac:dyDescent="0.15">
      <c r="A8" s="42" t="s">
        <v>30</v>
      </c>
      <c r="B8" s="100">
        <v>1</v>
      </c>
      <c r="C8" s="70">
        <f>ROUND((100*(B8/B5)),1)</f>
        <v>0.4</v>
      </c>
      <c r="D8" s="101">
        <v>703</v>
      </c>
      <c r="E8" s="70">
        <f>ROUND((100*(D8/$D$5)),1)</f>
        <v>20.7</v>
      </c>
      <c r="F8" s="100" t="s">
        <v>72</v>
      </c>
      <c r="G8" s="70" t="s">
        <v>54</v>
      </c>
      <c r="H8" s="102" t="s">
        <v>72</v>
      </c>
      <c r="I8" s="40"/>
      <c r="J8" s="40"/>
      <c r="K8" s="40"/>
      <c r="L8" s="40"/>
      <c r="M8" s="40"/>
      <c r="N8" s="40"/>
      <c r="O8" s="40"/>
    </row>
    <row r="9" spans="1:15" s="34" customFormat="1" ht="24" customHeight="1" x14ac:dyDescent="0.15">
      <c r="A9" s="43" t="s">
        <v>31</v>
      </c>
      <c r="B9" s="103">
        <v>61</v>
      </c>
      <c r="C9" s="70">
        <f>ROUND((100*(B9/B5)),1)</f>
        <v>21.9</v>
      </c>
      <c r="D9" s="103">
        <v>456</v>
      </c>
      <c r="E9" s="70">
        <f t="shared" ref="E9:E13" si="0">ROUND((100*(D9/$D$5)),1)</f>
        <v>13.5</v>
      </c>
      <c r="F9" s="103">
        <v>7971</v>
      </c>
      <c r="G9" s="70">
        <f>ROUND((100*(F9/F$5)),1)</f>
        <v>12.3</v>
      </c>
      <c r="H9" s="102">
        <v>15132</v>
      </c>
      <c r="I9" s="9"/>
      <c r="J9" s="9"/>
      <c r="K9" s="9"/>
      <c r="L9" s="13"/>
      <c r="M9" s="13"/>
      <c r="N9" s="13"/>
      <c r="O9" s="12"/>
    </row>
    <row r="10" spans="1:15" s="34" customFormat="1" ht="24" customHeight="1" x14ac:dyDescent="0.15">
      <c r="A10" s="42" t="s">
        <v>32</v>
      </c>
      <c r="B10" s="103">
        <v>56</v>
      </c>
      <c r="C10" s="70">
        <f>ROUND((100*(B10/B5)),1)</f>
        <v>20.100000000000001</v>
      </c>
      <c r="D10" s="103">
        <v>813</v>
      </c>
      <c r="E10" s="70">
        <f t="shared" si="0"/>
        <v>24</v>
      </c>
      <c r="F10" s="103">
        <v>10215</v>
      </c>
      <c r="G10" s="70">
        <f>ROUND((100*(F10/F$5)),1)</f>
        <v>15.8</v>
      </c>
      <c r="H10" s="102">
        <v>8311</v>
      </c>
      <c r="I10" s="9"/>
      <c r="J10" s="9"/>
      <c r="K10" s="9"/>
      <c r="L10" s="13"/>
      <c r="M10" s="13"/>
      <c r="N10" s="13"/>
      <c r="O10" s="12"/>
    </row>
    <row r="11" spans="1:15" s="34" customFormat="1" ht="24" customHeight="1" x14ac:dyDescent="0.15">
      <c r="A11" s="43" t="s">
        <v>33</v>
      </c>
      <c r="B11" s="103">
        <v>35</v>
      </c>
      <c r="C11" s="70">
        <f>ROUND((100*(B11/B5)),1)</f>
        <v>12.6</v>
      </c>
      <c r="D11" s="103">
        <v>262</v>
      </c>
      <c r="E11" s="70">
        <f t="shared" si="0"/>
        <v>7.7</v>
      </c>
      <c r="F11" s="103">
        <v>10951</v>
      </c>
      <c r="G11" s="70">
        <f>ROUND((100*(F11/F$5)),1)</f>
        <v>16.899999999999999</v>
      </c>
      <c r="H11" s="102">
        <v>3977</v>
      </c>
      <c r="I11" s="9"/>
      <c r="J11" s="9"/>
      <c r="K11" s="9"/>
      <c r="L11" s="13"/>
      <c r="M11" s="13"/>
      <c r="N11" s="13"/>
      <c r="O11" s="12"/>
    </row>
    <row r="12" spans="1:15" s="34" customFormat="1" ht="24" customHeight="1" x14ac:dyDescent="0.15">
      <c r="A12" s="42" t="s">
        <v>34</v>
      </c>
      <c r="B12" s="103">
        <v>88</v>
      </c>
      <c r="C12" s="70">
        <f>ROUND((100*(B12/B5)),1)</f>
        <v>31.7</v>
      </c>
      <c r="D12" s="103">
        <v>685</v>
      </c>
      <c r="E12" s="70">
        <f t="shared" si="0"/>
        <v>20.2</v>
      </c>
      <c r="F12" s="103" t="s">
        <v>72</v>
      </c>
      <c r="G12" s="70" t="s">
        <v>54</v>
      </c>
      <c r="H12" s="102" t="s">
        <v>72</v>
      </c>
      <c r="I12" s="9"/>
      <c r="J12" s="9"/>
      <c r="K12" s="9"/>
      <c r="L12" s="13"/>
      <c r="M12" s="13"/>
      <c r="N12" s="13"/>
      <c r="O12" s="12"/>
    </row>
    <row r="13" spans="1:15" s="34" customFormat="1" ht="24" customHeight="1" x14ac:dyDescent="0.15">
      <c r="A13" s="41" t="s">
        <v>35</v>
      </c>
      <c r="B13" s="104">
        <v>3</v>
      </c>
      <c r="C13" s="71">
        <f>ROUND((100*(B13/B5)),1)</f>
        <v>1.1000000000000001</v>
      </c>
      <c r="D13" s="104">
        <v>52</v>
      </c>
      <c r="E13" s="71">
        <f t="shared" si="0"/>
        <v>1.5</v>
      </c>
      <c r="F13" s="104">
        <v>677</v>
      </c>
      <c r="G13" s="71">
        <f>ROUND((100*(F13/F$5)),1)</f>
        <v>1</v>
      </c>
      <c r="H13" s="105" t="s">
        <v>74</v>
      </c>
      <c r="I13" s="9"/>
      <c r="J13" s="9"/>
      <c r="K13" s="9"/>
      <c r="L13" s="13"/>
      <c r="M13" s="13"/>
      <c r="N13" s="13"/>
      <c r="O13" s="12"/>
    </row>
    <row r="14" spans="1:15" s="5" customFormat="1" ht="12" customHeight="1" x14ac:dyDescent="0.15">
      <c r="A14" s="86" t="s">
        <v>50</v>
      </c>
      <c r="B14" s="9"/>
      <c r="C14" s="9"/>
      <c r="D14" s="9"/>
      <c r="E14" s="9"/>
      <c r="F14" s="9"/>
      <c r="H14" s="7" t="s">
        <v>36</v>
      </c>
      <c r="I14" s="9"/>
      <c r="J14" s="9"/>
      <c r="K14" s="9"/>
      <c r="L14" s="9"/>
      <c r="M14" s="9"/>
      <c r="N14" s="9"/>
    </row>
    <row r="15" spans="1:15" s="5" customFormat="1" ht="12" customHeight="1" x14ac:dyDescent="0.2">
      <c r="A15" s="44"/>
      <c r="B15" s="44"/>
      <c r="C15" s="44"/>
      <c r="D15" s="44"/>
      <c r="E15" s="44"/>
      <c r="F15" s="44"/>
      <c r="G15" s="44"/>
      <c r="H15" s="44"/>
      <c r="I15" s="9"/>
    </row>
    <row r="16" spans="1:15" ht="12.75" customHeight="1" x14ac:dyDescent="0.2">
      <c r="A16" s="44"/>
      <c r="B16" s="44"/>
      <c r="C16" s="44"/>
      <c r="D16" s="44"/>
      <c r="E16" s="44"/>
      <c r="F16" s="44"/>
      <c r="G16" s="44"/>
      <c r="H16" s="44"/>
    </row>
    <row r="17" spans="1:14" s="44" customFormat="1" ht="12.75" customHeight="1" x14ac:dyDescent="0.2"/>
    <row r="18" spans="1:14" s="44" customFormat="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6">
    <mergeCell ref="H3:H4"/>
    <mergeCell ref="A1:G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</sheetPr>
  <dimension ref="A1:X28"/>
  <sheetViews>
    <sheetView showGridLines="0" view="pageBreakPreview" zoomScale="130" zoomScaleNormal="145" zoomScaleSheetLayoutView="130" workbookViewId="0">
      <selection sqref="A1:G1"/>
    </sheetView>
  </sheetViews>
  <sheetFormatPr defaultColWidth="2.88671875" defaultRowHeight="12.75" customHeight="1" x14ac:dyDescent="0.2"/>
  <cols>
    <col min="1" max="1" width="6.44140625" style="45" customWidth="1"/>
    <col min="2" max="2" width="6.21875" style="45" customWidth="1"/>
    <col min="3" max="7" width="6" style="45" customWidth="1"/>
    <col min="8" max="15" width="3.33203125" style="45" customWidth="1"/>
    <col min="16" max="16384" width="2.88671875" style="45"/>
  </cols>
  <sheetData>
    <row r="1" spans="1:24" s="19" customFormat="1" ht="17.100000000000001" customHeight="1" x14ac:dyDescent="0.2">
      <c r="A1" s="154" t="s">
        <v>37</v>
      </c>
      <c r="B1" s="155"/>
      <c r="C1" s="155"/>
      <c r="D1" s="155"/>
      <c r="E1" s="155"/>
      <c r="F1" s="155"/>
      <c r="G1" s="155"/>
      <c r="H1" s="20"/>
      <c r="I1" s="20"/>
      <c r="J1" s="20"/>
      <c r="K1" s="20"/>
      <c r="L1" s="20"/>
      <c r="M1" s="20"/>
      <c r="N1" s="20"/>
    </row>
    <row r="2" spans="1:24" s="32" customFormat="1" ht="12" customHeight="1" x14ac:dyDescent="0.2">
      <c r="A2" s="108"/>
      <c r="B2" s="46"/>
      <c r="C2" s="46"/>
      <c r="D2" s="46"/>
      <c r="E2" s="46"/>
      <c r="F2" s="46"/>
      <c r="G2" s="72" t="s">
        <v>63</v>
      </c>
      <c r="H2" s="33"/>
      <c r="I2" s="33"/>
      <c r="J2" s="33"/>
      <c r="K2" s="33"/>
      <c r="L2" s="33"/>
      <c r="M2" s="33"/>
      <c r="N2" s="33"/>
    </row>
    <row r="3" spans="1:24" s="34" customFormat="1" ht="17.25" customHeight="1" x14ac:dyDescent="0.15">
      <c r="A3" s="156"/>
      <c r="B3" s="158" t="s">
        <v>22</v>
      </c>
      <c r="C3" s="159"/>
      <c r="D3" s="160"/>
      <c r="E3" s="158" t="s">
        <v>38</v>
      </c>
      <c r="F3" s="159"/>
      <c r="G3" s="160"/>
      <c r="H3" s="16"/>
      <c r="I3" s="16"/>
      <c r="J3" s="16"/>
      <c r="K3" s="16"/>
      <c r="L3" s="16"/>
      <c r="M3" s="16"/>
      <c r="N3" s="16"/>
      <c r="O3" s="16"/>
    </row>
    <row r="4" spans="1:24" s="34" customFormat="1" ht="17.25" customHeight="1" x14ac:dyDescent="0.15">
      <c r="A4" s="157"/>
      <c r="B4" s="47" t="s">
        <v>39</v>
      </c>
      <c r="C4" s="48" t="s">
        <v>40</v>
      </c>
      <c r="D4" s="48" t="s">
        <v>41</v>
      </c>
      <c r="E4" s="47" t="s">
        <v>39</v>
      </c>
      <c r="F4" s="48" t="s">
        <v>40</v>
      </c>
      <c r="G4" s="48" t="s">
        <v>41</v>
      </c>
      <c r="H4" s="40"/>
      <c r="I4" s="40"/>
      <c r="J4" s="40"/>
      <c r="K4" s="40"/>
      <c r="L4" s="40"/>
      <c r="M4" s="40"/>
      <c r="N4" s="40"/>
      <c r="O4" s="40"/>
    </row>
    <row r="5" spans="1:24" s="34" customFormat="1" ht="17.25" customHeight="1" x14ac:dyDescent="0.15">
      <c r="A5" s="109" t="s">
        <v>61</v>
      </c>
      <c r="B5" s="50">
        <v>339</v>
      </c>
      <c r="C5" s="51">
        <v>31</v>
      </c>
      <c r="D5" s="51">
        <v>308</v>
      </c>
      <c r="E5" s="50">
        <v>2926</v>
      </c>
      <c r="F5" s="51">
        <v>363</v>
      </c>
      <c r="G5" s="51">
        <v>2563</v>
      </c>
      <c r="H5" s="9"/>
      <c r="I5" s="9"/>
      <c r="J5" s="9"/>
      <c r="K5" s="9"/>
      <c r="L5" s="13"/>
      <c r="M5" s="13"/>
      <c r="N5" s="13"/>
      <c r="O5" s="12"/>
    </row>
    <row r="6" spans="1:24" s="34" customFormat="1" ht="17.25" customHeight="1" x14ac:dyDescent="0.15">
      <c r="A6" s="49">
        <v>16</v>
      </c>
      <c r="B6" s="50">
        <v>321</v>
      </c>
      <c r="C6" s="51">
        <v>30</v>
      </c>
      <c r="D6" s="51">
        <v>291</v>
      </c>
      <c r="E6" s="50">
        <v>2953</v>
      </c>
      <c r="F6" s="51">
        <v>261</v>
      </c>
      <c r="G6" s="51">
        <v>2692</v>
      </c>
      <c r="H6" s="9"/>
      <c r="I6" s="9"/>
      <c r="J6" s="9"/>
      <c r="K6" s="9"/>
      <c r="L6" s="13"/>
      <c r="M6" s="13"/>
      <c r="N6" s="13"/>
      <c r="O6" s="12"/>
    </row>
    <row r="7" spans="1:24" s="5" customFormat="1" ht="17.25" customHeight="1" x14ac:dyDescent="0.15">
      <c r="A7" s="49">
        <v>19</v>
      </c>
      <c r="B7" s="50">
        <v>320</v>
      </c>
      <c r="C7" s="51">
        <v>29</v>
      </c>
      <c r="D7" s="51">
        <v>291</v>
      </c>
      <c r="E7" s="50">
        <v>3259</v>
      </c>
      <c r="F7" s="51">
        <v>242</v>
      </c>
      <c r="G7" s="51">
        <v>3017</v>
      </c>
    </row>
    <row r="8" spans="1:24" s="5" customFormat="1" ht="17.25" customHeight="1" x14ac:dyDescent="0.15">
      <c r="A8" s="49">
        <v>26</v>
      </c>
      <c r="B8" s="50">
        <v>244</v>
      </c>
      <c r="C8" s="51">
        <v>34</v>
      </c>
      <c r="D8" s="51">
        <v>210</v>
      </c>
      <c r="E8" s="50">
        <v>2589</v>
      </c>
      <c r="F8" s="51">
        <v>284</v>
      </c>
      <c r="G8" s="51">
        <v>2305</v>
      </c>
    </row>
    <row r="9" spans="1:24" s="5" customFormat="1" ht="17.25" customHeight="1" x14ac:dyDescent="0.15">
      <c r="A9" s="49">
        <v>28</v>
      </c>
      <c r="B9" s="78">
        <v>278</v>
      </c>
      <c r="C9" s="79">
        <v>42</v>
      </c>
      <c r="D9" s="79">
        <v>236</v>
      </c>
      <c r="E9" s="78">
        <v>2779</v>
      </c>
      <c r="F9" s="79">
        <v>391</v>
      </c>
      <c r="G9" s="79">
        <v>2388</v>
      </c>
    </row>
    <row r="10" spans="1:24" s="5" customFormat="1" ht="17.25" customHeight="1" x14ac:dyDescent="0.15">
      <c r="A10" s="49" t="s">
        <v>62</v>
      </c>
      <c r="B10" s="78">
        <v>278</v>
      </c>
      <c r="C10" s="79">
        <v>34</v>
      </c>
      <c r="D10" s="79">
        <v>244</v>
      </c>
      <c r="E10" s="78">
        <v>3390</v>
      </c>
      <c r="F10" s="79">
        <v>419</v>
      </c>
      <c r="G10" s="79">
        <v>2971</v>
      </c>
    </row>
    <row r="11" spans="1:24" s="5" customFormat="1" ht="6" customHeight="1" x14ac:dyDescent="0.15">
      <c r="A11" s="52"/>
      <c r="B11" s="88"/>
      <c r="C11" s="53"/>
      <c r="D11" s="53"/>
      <c r="E11" s="53"/>
      <c r="F11" s="53"/>
      <c r="G11" s="53"/>
      <c r="H11" s="9"/>
      <c r="I11" s="9"/>
      <c r="J11" s="9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s="5" customFormat="1" ht="17.25" customHeight="1" x14ac:dyDescent="0.15">
      <c r="A12" s="161"/>
      <c r="B12" s="158" t="s">
        <v>42</v>
      </c>
      <c r="C12" s="159"/>
      <c r="D12" s="159"/>
      <c r="E12" s="159"/>
      <c r="F12" s="159"/>
      <c r="G12" s="160"/>
      <c r="H12" s="9"/>
      <c r="I12" s="9"/>
      <c r="J12" s="9"/>
      <c r="K12" s="9"/>
      <c r="L12" s="9"/>
      <c r="M12" s="9"/>
      <c r="N12" s="9"/>
    </row>
    <row r="13" spans="1:24" s="5" customFormat="1" ht="17.25" customHeight="1" x14ac:dyDescent="0.15">
      <c r="A13" s="162"/>
      <c r="B13" s="163" t="s">
        <v>39</v>
      </c>
      <c r="C13" s="164"/>
      <c r="D13" s="158" t="s">
        <v>40</v>
      </c>
      <c r="E13" s="160"/>
      <c r="F13" s="158" t="s">
        <v>43</v>
      </c>
      <c r="G13" s="160"/>
      <c r="H13" s="9"/>
      <c r="I13" s="9"/>
      <c r="J13" s="9"/>
      <c r="K13" s="9"/>
      <c r="L13" s="9"/>
      <c r="M13" s="9"/>
      <c r="N13" s="9"/>
    </row>
    <row r="14" spans="1:24" s="5" customFormat="1" ht="17.25" customHeight="1" x14ac:dyDescent="0.15">
      <c r="A14" s="55" t="s">
        <v>61</v>
      </c>
      <c r="B14" s="150">
        <v>78801</v>
      </c>
      <c r="C14" s="151"/>
      <c r="D14" s="152">
        <v>43039</v>
      </c>
      <c r="E14" s="153"/>
      <c r="F14" s="152">
        <v>35762</v>
      </c>
      <c r="G14" s="153"/>
      <c r="H14" s="9"/>
      <c r="I14" s="9"/>
      <c r="J14" s="9"/>
      <c r="K14" s="9"/>
      <c r="L14" s="9"/>
      <c r="M14" s="9"/>
      <c r="N14" s="9"/>
    </row>
    <row r="15" spans="1:24" s="5" customFormat="1" ht="17.25" customHeight="1" x14ac:dyDescent="0.15">
      <c r="A15" s="55">
        <v>16</v>
      </c>
      <c r="B15" s="150">
        <v>62408</v>
      </c>
      <c r="C15" s="151"/>
      <c r="D15" s="152">
        <v>14591</v>
      </c>
      <c r="E15" s="153"/>
      <c r="F15" s="152">
        <v>47817</v>
      </c>
      <c r="G15" s="153"/>
      <c r="H15" s="9"/>
      <c r="I15" s="9"/>
      <c r="J15" s="9"/>
      <c r="K15" s="9"/>
      <c r="L15" s="9"/>
      <c r="M15" s="9"/>
      <c r="N15" s="9"/>
    </row>
    <row r="16" spans="1:24" s="57" customFormat="1" ht="17.25" customHeight="1" x14ac:dyDescent="0.2">
      <c r="A16" s="55">
        <v>19</v>
      </c>
      <c r="B16" s="150">
        <v>70106</v>
      </c>
      <c r="C16" s="151"/>
      <c r="D16" s="152">
        <v>9345</v>
      </c>
      <c r="E16" s="153"/>
      <c r="F16" s="152">
        <v>60762</v>
      </c>
      <c r="G16" s="153"/>
      <c r="H16" s="56"/>
      <c r="I16" s="56"/>
      <c r="J16" s="56"/>
      <c r="K16" s="56"/>
      <c r="L16" s="56"/>
      <c r="M16" s="56"/>
      <c r="N16" s="56"/>
    </row>
    <row r="17" spans="1:14" s="57" customFormat="1" ht="17.25" customHeight="1" x14ac:dyDescent="0.2">
      <c r="A17" s="55">
        <v>26</v>
      </c>
      <c r="B17" s="150">
        <v>52456</v>
      </c>
      <c r="C17" s="151"/>
      <c r="D17" s="152">
        <v>8297</v>
      </c>
      <c r="E17" s="153"/>
      <c r="F17" s="152">
        <v>44159</v>
      </c>
      <c r="G17" s="153"/>
      <c r="H17" s="56"/>
      <c r="I17" s="56"/>
      <c r="J17" s="56"/>
      <c r="K17" s="56"/>
      <c r="L17" s="56"/>
      <c r="M17" s="56"/>
      <c r="N17" s="56"/>
    </row>
    <row r="18" spans="1:14" s="57" customFormat="1" ht="17.25" customHeight="1" x14ac:dyDescent="0.2">
      <c r="A18" s="55">
        <v>28</v>
      </c>
      <c r="B18" s="166">
        <v>63028</v>
      </c>
      <c r="C18" s="167"/>
      <c r="D18" s="168">
        <v>15232</v>
      </c>
      <c r="E18" s="169"/>
      <c r="F18" s="168">
        <v>47796</v>
      </c>
      <c r="G18" s="169"/>
      <c r="H18" s="56"/>
      <c r="I18" s="56"/>
      <c r="J18" s="56"/>
      <c r="K18" s="56"/>
      <c r="L18" s="56"/>
      <c r="M18" s="56"/>
      <c r="N18" s="56"/>
    </row>
    <row r="19" spans="1:14" s="57" customFormat="1" ht="17.25" customHeight="1" x14ac:dyDescent="0.2">
      <c r="A19" s="49" t="s">
        <v>62</v>
      </c>
      <c r="B19" s="166">
        <v>64714</v>
      </c>
      <c r="C19" s="167"/>
      <c r="D19" s="168">
        <v>11302</v>
      </c>
      <c r="E19" s="169"/>
      <c r="F19" s="168">
        <v>53412</v>
      </c>
      <c r="G19" s="169"/>
      <c r="H19" s="56"/>
      <c r="I19" s="56"/>
      <c r="J19" s="56"/>
      <c r="K19" s="56"/>
      <c r="L19" s="56"/>
      <c r="M19" s="56"/>
      <c r="N19" s="56"/>
    </row>
    <row r="20" spans="1:14" s="57" customFormat="1" ht="12" customHeight="1" x14ac:dyDescent="0.2">
      <c r="A20" s="58"/>
      <c r="B20" s="59"/>
      <c r="C20" s="59"/>
      <c r="D20" s="59"/>
      <c r="E20" s="59"/>
      <c r="F20" s="59"/>
      <c r="G20" s="7" t="s">
        <v>49</v>
      </c>
      <c r="H20" s="9"/>
      <c r="I20" s="9"/>
      <c r="J20" s="9"/>
      <c r="K20" s="9"/>
      <c r="L20" s="9"/>
      <c r="M20" s="9"/>
      <c r="N20" s="9"/>
    </row>
    <row r="21" spans="1:14" s="5" customFormat="1" ht="9.75" customHeight="1" x14ac:dyDescent="0.15">
      <c r="A21" s="60"/>
      <c r="B21" s="59"/>
      <c r="C21" s="59"/>
      <c r="D21" s="59"/>
      <c r="E21" s="61"/>
      <c r="F21" s="61"/>
      <c r="G21" s="7" t="s">
        <v>55</v>
      </c>
      <c r="H21" s="9"/>
      <c r="I21" s="9"/>
    </row>
    <row r="22" spans="1:14" s="5" customFormat="1" ht="9.75" customHeight="1" x14ac:dyDescent="0.15">
      <c r="A22" s="73" t="s">
        <v>44</v>
      </c>
      <c r="B22" s="9"/>
      <c r="C22" s="9"/>
      <c r="D22" s="9"/>
      <c r="G22" s="62"/>
      <c r="H22" s="9"/>
      <c r="I22" s="9"/>
    </row>
    <row r="23" spans="1:14" ht="9.75" customHeight="1" x14ac:dyDescent="0.2">
      <c r="A23" s="73" t="s">
        <v>45</v>
      </c>
      <c r="B23" s="74"/>
      <c r="C23" s="74"/>
      <c r="D23" s="74"/>
      <c r="E23" s="74"/>
      <c r="F23" s="74"/>
      <c r="G23" s="63"/>
      <c r="H23" s="64"/>
      <c r="I23" s="64"/>
      <c r="J23" s="64"/>
      <c r="K23" s="64"/>
      <c r="L23" s="64"/>
      <c r="M23" s="64"/>
      <c r="N23" s="64"/>
    </row>
    <row r="24" spans="1:14" ht="9.75" customHeight="1" x14ac:dyDescent="0.2">
      <c r="A24" s="75" t="s">
        <v>46</v>
      </c>
      <c r="B24" s="76"/>
      <c r="C24" s="76"/>
      <c r="D24" s="76"/>
      <c r="E24" s="76"/>
      <c r="F24" s="76"/>
      <c r="G24" s="65"/>
    </row>
    <row r="25" spans="1:14" ht="9.75" customHeight="1" x14ac:dyDescent="0.2">
      <c r="A25" s="73" t="s">
        <v>64</v>
      </c>
      <c r="B25" s="74"/>
      <c r="C25" s="74"/>
      <c r="D25" s="74"/>
      <c r="E25" s="74"/>
      <c r="F25" s="74"/>
      <c r="G25" s="63"/>
    </row>
    <row r="26" spans="1:14" ht="9.75" customHeight="1" x14ac:dyDescent="0.2">
      <c r="A26" s="165" t="s">
        <v>56</v>
      </c>
      <c r="B26" s="165"/>
      <c r="C26" s="165"/>
      <c r="D26" s="165"/>
      <c r="E26" s="165"/>
      <c r="F26" s="165"/>
    </row>
    <row r="27" spans="1:14" ht="9.75" customHeight="1" x14ac:dyDescent="0.2">
      <c r="A27" s="77" t="s">
        <v>57</v>
      </c>
      <c r="B27" s="74"/>
      <c r="C27" s="74"/>
      <c r="D27" s="74"/>
      <c r="E27" s="74"/>
      <c r="F27" s="74"/>
    </row>
    <row r="28" spans="1:14" ht="12.75" customHeight="1" x14ac:dyDescent="0.2">
      <c r="A28" s="64"/>
      <c r="B28" s="64"/>
      <c r="C28" s="64"/>
      <c r="D28" s="64"/>
      <c r="E28" s="64"/>
      <c r="F28" s="64"/>
      <c r="G28" s="64"/>
    </row>
  </sheetData>
  <mergeCells count="28">
    <mergeCell ref="A26:F26"/>
    <mergeCell ref="B17:C17"/>
    <mergeCell ref="D17:E17"/>
    <mergeCell ref="F17:G17"/>
    <mergeCell ref="B19:C19"/>
    <mergeCell ref="D19:E19"/>
    <mergeCell ref="F19:G19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A1:G1"/>
    <mergeCell ref="A3:A4"/>
    <mergeCell ref="B3:D3"/>
    <mergeCell ref="E3:G3"/>
    <mergeCell ref="A12:A13"/>
    <mergeCell ref="B12:G12"/>
    <mergeCell ref="B13:C13"/>
    <mergeCell ref="D13:E13"/>
    <mergeCell ref="F13:G1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産業別事業所数・従業者数（経営組織）</vt:lpstr>
      <vt:lpstr>従業者規模別事業所数（民営）</vt:lpstr>
      <vt:lpstr>事業所の開設時期（民営）</vt:lpstr>
      <vt:lpstr>産業分類別事業所数・従業者数・年間商品販売額の構成比（卸売・小</vt:lpstr>
      <vt:lpstr>事業所数・従業者数・年間商品販売額（卸売・小売）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2024-03-19T10:44:57Z</cp:lastPrinted>
  <dcterms:created xsi:type="dcterms:W3CDTF">2010-04-20T04:22:16Z</dcterms:created>
  <dcterms:modified xsi:type="dcterms:W3CDTF">2024-03-26T10:55:46Z</dcterms:modified>
</cp:coreProperties>
</file>