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001144-kato\Desktop\新しいフォルダー\"/>
    </mc:Choice>
  </mc:AlternateContent>
  <bookViews>
    <workbookView xWindow="-120" yWindow="-120" windowWidth="29040" windowHeight="15720" tabRatio="869"/>
  </bookViews>
  <sheets>
    <sheet name="目次" sheetId="89" r:id="rId1"/>
    <sheet name="一般会計歳入決算額" sheetId="77" r:id="rId2"/>
    <sheet name="一般会計歳入決算額グラフ" sheetId="88" r:id="rId3"/>
    <sheet name="一般会計歳出決算額" sheetId="79" r:id="rId4"/>
    <sheet name="一般会計歳出決算額グラフ" sheetId="80" r:id="rId5"/>
    <sheet name="特別・企業会計歳入歳出決算額" sheetId="81" r:id="rId6"/>
    <sheet name="普通会計決算性質別歳出" sheetId="82" r:id="rId7"/>
    <sheet name="町債の決算額（一般会計）" sheetId="90" r:id="rId8"/>
    <sheet name="財政力" sheetId="83" r:id="rId9"/>
    <sheet name="町有財産" sheetId="91" r:id="rId10"/>
    <sheet name="町税収入決算額" sheetId="85" r:id="rId11"/>
    <sheet name="町税滞納額" sheetId="92" r:id="rId12"/>
  </sheets>
  <definedNames>
    <definedName name="_xlnm.Print_Area" localSheetId="4">一般会計歳出決算額グラフ!$A$1:$F$31</definedName>
    <definedName name="_xlnm.Print_Area" localSheetId="2">一般会計歳入決算額グラフ!$A$1:$F$31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92" l="1"/>
  <c r="D4" i="92"/>
  <c r="C4" i="92"/>
  <c r="B4" i="92"/>
  <c r="F4" i="85"/>
  <c r="E4" i="85"/>
  <c r="D4" i="85"/>
  <c r="C4" i="85"/>
  <c r="B4" i="85"/>
  <c r="F4" i="82"/>
  <c r="D4" i="82"/>
  <c r="B4" i="82"/>
  <c r="G7" i="81"/>
  <c r="F22" i="81"/>
  <c r="F17" i="81"/>
  <c r="F12" i="81"/>
  <c r="F7" i="81"/>
  <c r="E22" i="81"/>
  <c r="E17" i="81"/>
  <c r="E12" i="81"/>
  <c r="E7" i="81"/>
  <c r="R6" i="80"/>
  <c r="R5" i="80"/>
  <c r="Q6" i="80"/>
  <c r="Q5" i="80"/>
  <c r="Q7" i="80"/>
  <c r="Q8" i="80"/>
  <c r="Q9" i="80"/>
  <c r="Q10" i="80"/>
  <c r="Q11" i="80"/>
  <c r="Q12" i="80"/>
  <c r="Q13" i="80"/>
  <c r="D4" i="79"/>
  <c r="B4" i="79"/>
  <c r="J53" i="88"/>
  <c r="K57" i="88"/>
  <c r="J65" i="88"/>
  <c r="I63" i="88"/>
  <c r="I62" i="88"/>
  <c r="I61" i="88"/>
  <c r="I60" i="88"/>
  <c r="I59" i="88"/>
  <c r="I58" i="88"/>
  <c r="I57" i="88"/>
  <c r="I65" i="88" s="1"/>
  <c r="F4" i="77"/>
  <c r="D4" i="77"/>
  <c r="B4" i="77"/>
  <c r="F4" i="92"/>
  <c r="G12" i="81"/>
  <c r="G22" i="81" l="1"/>
  <c r="G17" i="81"/>
  <c r="N40" i="88"/>
  <c r="N34" i="88" l="1"/>
  <c r="N33" i="88"/>
  <c r="K15" i="80"/>
  <c r="K19" i="80"/>
  <c r="S5" i="80" s="1"/>
  <c r="F4" i="79"/>
  <c r="O40" i="88"/>
  <c r="O39" i="88"/>
  <c r="N39" i="88"/>
  <c r="N38" i="88"/>
  <c r="N37" i="88"/>
  <c r="N36" i="88"/>
  <c r="N35" i="88"/>
  <c r="O38" i="88"/>
  <c r="O37" i="88"/>
  <c r="O36" i="88"/>
  <c r="O35" i="88"/>
  <c r="O33" i="88"/>
  <c r="O34" i="88" l="1"/>
  <c r="R13" i="80"/>
  <c r="R12" i="80"/>
  <c r="R11" i="80"/>
  <c r="R10" i="80"/>
  <c r="R9" i="80"/>
  <c r="R8" i="80"/>
  <c r="R7" i="80"/>
  <c r="K63" i="88"/>
  <c r="P33" i="88" l="1"/>
  <c r="K26" i="80" l="1"/>
  <c r="K25" i="80"/>
  <c r="K24" i="80"/>
  <c r="K23" i="80"/>
  <c r="K22" i="80"/>
  <c r="K21" i="80"/>
  <c r="K20" i="80"/>
  <c r="P39" i="88"/>
  <c r="K62" i="88"/>
  <c r="P38" i="88" s="1"/>
  <c r="K61" i="88"/>
  <c r="P37" i="88" s="1"/>
  <c r="K60" i="88"/>
  <c r="P36" i="88" s="1"/>
  <c r="K59" i="88"/>
  <c r="P35" i="88" s="1"/>
  <c r="K58" i="88"/>
  <c r="P40" i="88"/>
  <c r="K53" i="88"/>
  <c r="K27" i="80" l="1"/>
  <c r="P34" i="88"/>
  <c r="K65" i="88"/>
  <c r="S6" i="80"/>
  <c r="S12" i="80"/>
  <c r="S11" i="80"/>
  <c r="S10" i="80"/>
  <c r="S9" i="80"/>
  <c r="S8" i="80"/>
  <c r="S7" i="80"/>
  <c r="S13" i="80" l="1"/>
</calcChain>
</file>

<file path=xl/sharedStrings.xml><?xml version="1.0" encoding="utf-8"?>
<sst xmlns="http://schemas.openxmlformats.org/spreadsheetml/2006/main" count="294" uniqueCount="153">
  <si>
    <t>単位：千円</t>
    <phoneticPr fontId="2"/>
  </si>
  <si>
    <t>対前年度増減率（％）</t>
    <rPh sb="0" eb="1">
      <t>タイ</t>
    </rPh>
    <rPh sb="1" eb="4">
      <t>ゼンネンド</t>
    </rPh>
    <rPh sb="4" eb="6">
      <t>ゾウゲン</t>
    </rPh>
    <rPh sb="6" eb="7">
      <t>リツ</t>
    </rPh>
    <phoneticPr fontId="2"/>
  </si>
  <si>
    <t>経常収支
比率（％）</t>
    <rPh sb="0" eb="2">
      <t>ケイジョウ</t>
    </rPh>
    <rPh sb="2" eb="4">
      <t>シュウシ</t>
    </rPh>
    <rPh sb="5" eb="7">
      <t>ヒリツ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</si>
  <si>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</si>
  <si>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</si>
  <si>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</si>
  <si>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</si>
  <si>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</si>
  <si>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</si>
  <si>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</si>
  <si>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</si>
  <si>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</si>
  <si>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</si>
  <si>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</si>
  <si>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町債</t>
    <rPh sb="0" eb="1">
      <t>チョウ</t>
    </rPh>
    <rPh sb="1" eb="2">
      <t>サイ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</si>
  <si>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</si>
  <si>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</si>
  <si>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歳出合計</t>
    <rPh sb="0" eb="2">
      <t>サイシュツ</t>
    </rPh>
    <rPh sb="2" eb="4">
      <t>ゴウケイ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</si>
  <si>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</si>
  <si>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</si>
  <si>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</si>
  <si>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</si>
  <si>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</si>
  <si>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</si>
  <si>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</si>
  <si>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</si>
  <si>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</si>
  <si>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</si>
  <si>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</si>
  <si>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1">
      <t>コウ</t>
    </rPh>
    <rPh sb="1" eb="2">
      <t>サイ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</si>
  <si>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</si>
  <si>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公債費</t>
    <rPh sb="0" eb="2">
      <t>コウサイ</t>
    </rPh>
    <rPh sb="2" eb="3">
      <t>ヒ</t>
    </rPh>
    <phoneticPr fontId="2"/>
  </si>
  <si>
    <t>単位：千円・構成比％</t>
    <rPh sb="0" eb="2">
      <t>タンイ</t>
    </rPh>
    <rPh sb="3" eb="5">
      <t>センエン</t>
    </rPh>
    <rPh sb="6" eb="9">
      <t>コウセイヒ</t>
    </rPh>
    <phoneticPr fontId="2"/>
  </si>
  <si>
    <t>歳入合計</t>
    <rPh sb="0" eb="2">
      <t>サイニュウ</t>
    </rPh>
    <rPh sb="2" eb="4">
      <t>ゴウケイ</t>
    </rPh>
    <phoneticPr fontId="2"/>
  </si>
  <si>
    <t>町税</t>
    <rPh sb="0" eb="2">
      <t>チョウゼイ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</si>
  <si>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</si>
  <si>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</si>
  <si>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</si>
  <si>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</si>
  <si>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</si>
  <si>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特別・企業会計歳入歳出決算額</t>
    <rPh sb="0" eb="2">
      <t>トクベツ</t>
    </rPh>
    <rPh sb="3" eb="5">
      <t>キギョウ</t>
    </rPh>
    <rPh sb="5" eb="7">
      <t>カイケイ</t>
    </rPh>
    <rPh sb="7" eb="9">
      <t>サイニュウ</t>
    </rPh>
    <rPh sb="9" eb="11">
      <t>サイシュツ</t>
    </rPh>
    <rPh sb="11" eb="13">
      <t>ケッサン</t>
    </rPh>
    <rPh sb="13" eb="14">
      <t>ガク</t>
    </rPh>
    <phoneticPr fontId="2"/>
  </si>
  <si>
    <t>単位：千円</t>
    <rPh sb="0" eb="2">
      <t>タンイ</t>
    </rPh>
    <rPh sb="3" eb="5">
      <t>センエン</t>
    </rPh>
    <phoneticPr fontId="2"/>
  </si>
  <si>
    <t>会計</t>
    <rPh sb="0" eb="2">
      <t>カイケイ</t>
    </rPh>
    <phoneticPr fontId="2"/>
  </si>
  <si>
    <t>種　　　　類</t>
    <rPh sb="0" eb="1">
      <t>タネ</t>
    </rPh>
    <rPh sb="5" eb="6">
      <t>タグイ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</si>
  <si>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</si>
  <si>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土地取得</t>
    <rPh sb="0" eb="2">
      <t>トチ</t>
    </rPh>
    <rPh sb="2" eb="4">
      <t>シュトク</t>
    </rPh>
    <phoneticPr fontId="2"/>
  </si>
  <si>
    <t>水道事業</t>
    <rPh sb="0" eb="2">
      <t>スイドウ</t>
    </rPh>
    <rPh sb="2" eb="4">
      <t>ジギョウ</t>
    </rPh>
    <phoneticPr fontId="2"/>
  </si>
  <si>
    <t>収益的収入</t>
    <rPh sb="0" eb="3">
      <t>シュウエキテキ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</si>
  <si>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</si>
  <si>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</si>
  <si>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</si>
  <si>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</si>
  <si>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</si>
  <si>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</si>
  <si>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</si>
  <si>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物件費</t>
    <rPh sb="0" eb="3">
      <t>ブッケンヒ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</si>
  <si>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</si>
  <si>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積立金</t>
    <rPh sb="0" eb="2">
      <t>ツミタテ</t>
    </rPh>
    <rPh sb="2" eb="3">
      <t>キン</t>
    </rPh>
    <phoneticPr fontId="2"/>
  </si>
  <si>
    <t>投資及び出資金等</t>
    <rPh sb="0" eb="2">
      <t>トウシ</t>
    </rPh>
    <rPh sb="2" eb="3">
      <t>オヨ</t>
    </rPh>
    <rPh sb="4" eb="7">
      <t>シュッシキン</t>
    </rPh>
    <rPh sb="7" eb="8">
      <t>ナド</t>
    </rPh>
    <phoneticPr fontId="2"/>
  </si>
  <si>
    <t>繰出金等</t>
    <rPh sb="0" eb="1">
      <t>グリ</t>
    </rPh>
    <rPh sb="1" eb="3">
      <t>シュッキン</t>
    </rPh>
    <rPh sb="3" eb="4">
      <t>ナド</t>
    </rPh>
    <phoneticPr fontId="2"/>
  </si>
  <si>
    <t>投資的経費</t>
    <rPh sb="0" eb="3">
      <t>トウシテキ</t>
    </rPh>
    <rPh sb="3" eb="5">
      <t>ケイヒ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</si>
  <si>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</si>
  <si>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区分</t>
    <rPh sb="0" eb="2">
      <t>クブン</t>
    </rPh>
    <phoneticPr fontId="2"/>
  </si>
  <si>
    <t>決 算 額</t>
    <rPh sb="0" eb="1">
      <t>ケツ</t>
    </rPh>
    <rPh sb="2" eb="3">
      <t>サン</t>
    </rPh>
    <rPh sb="4" eb="5">
      <t>ガク</t>
    </rPh>
    <phoneticPr fontId="2"/>
  </si>
  <si>
    <t>基準財政
需要額
（錯誤前）</t>
    <rPh sb="0" eb="2">
      <t>キジュン</t>
    </rPh>
    <rPh sb="2" eb="4">
      <t>ザイセイ</t>
    </rPh>
    <rPh sb="5" eb="7">
      <t>ジュヨウ</t>
    </rPh>
    <rPh sb="7" eb="8">
      <t>ガク</t>
    </rPh>
    <rPh sb="10" eb="12">
      <t>サクゴ</t>
    </rPh>
    <rPh sb="12" eb="13">
      <t>マエ</t>
    </rPh>
    <phoneticPr fontId="2"/>
  </si>
  <si>
    <t>基準財政
収入額
（錯誤前）</t>
    <rPh sb="0" eb="2">
      <t>キジュン</t>
    </rPh>
    <rPh sb="2" eb="4">
      <t>ザイセイ</t>
    </rPh>
    <rPh sb="5" eb="7">
      <t>シュウニュウ</t>
    </rPh>
    <rPh sb="7" eb="8">
      <t>ガク</t>
    </rPh>
    <rPh sb="10" eb="12">
      <t>サクゴ</t>
    </rPh>
    <rPh sb="12" eb="13">
      <t>マエ</t>
    </rPh>
    <phoneticPr fontId="2"/>
  </si>
  <si>
    <t>財政力
指数
（単年度）</t>
    <rPh sb="0" eb="3">
      <t>ザイセイリョク</t>
    </rPh>
    <rPh sb="4" eb="6">
      <t>シスウ</t>
    </rPh>
    <rPh sb="8" eb="11">
      <t>タンネンド</t>
    </rPh>
    <phoneticPr fontId="2"/>
  </si>
  <si>
    <t>その他</t>
    <rPh sb="2" eb="3">
      <t>タ</t>
    </rPh>
    <phoneticPr fontId="2"/>
  </si>
  <si>
    <t>土木債</t>
    <rPh sb="0" eb="1">
      <t>ツチ</t>
    </rPh>
    <rPh sb="1" eb="2">
      <t>キ</t>
    </rPh>
    <rPh sb="2" eb="3">
      <t>サイ</t>
    </rPh>
    <phoneticPr fontId="2"/>
  </si>
  <si>
    <t>教育債</t>
    <rPh sb="0" eb="1">
      <t>キョウ</t>
    </rPh>
    <rPh sb="1" eb="2">
      <t>イク</t>
    </rPh>
    <rPh sb="2" eb="3">
      <t>サイ</t>
    </rPh>
    <phoneticPr fontId="2"/>
  </si>
  <si>
    <t>資料：財政課</t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</si>
  <si>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</si>
  <si>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普通会計決算性質別歳出</t>
    <rPh sb="0" eb="2">
      <t>フツウ</t>
    </rPh>
    <rPh sb="2" eb="4">
      <t>カイケイ</t>
    </rPh>
    <rPh sb="4" eb="6">
      <t>ケッサン</t>
    </rPh>
    <rPh sb="6" eb="8">
      <t>セイシツ</t>
    </rPh>
    <rPh sb="8" eb="9">
      <t>ベツ</t>
    </rPh>
    <rPh sb="9" eb="11">
      <t>サイシュツ</t>
    </rPh>
    <phoneticPr fontId="2"/>
  </si>
  <si>
    <t>歳　　　　　入</t>
    <rPh sb="0" eb="1">
      <t>トシ</t>
    </rPh>
    <rPh sb="6" eb="7">
      <t>イ</t>
    </rPh>
    <phoneticPr fontId="2"/>
  </si>
  <si>
    <t>歳　　　　　出</t>
    <rPh sb="0" eb="1">
      <t>トシ</t>
    </rPh>
    <rPh sb="6" eb="7">
      <t>デ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</si>
  <si>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</si>
  <si>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基金
（土地開発基金含む）
(千円)</t>
    <rPh sb="0" eb="2">
      <t>キキン</t>
    </rPh>
    <rPh sb="4" eb="6">
      <t>トチ</t>
    </rPh>
    <rPh sb="6" eb="8">
      <t>カイハツ</t>
    </rPh>
    <rPh sb="8" eb="10">
      <t>キキン</t>
    </rPh>
    <rPh sb="10" eb="11">
      <t>フク</t>
    </rPh>
    <rPh sb="15" eb="17">
      <t>センエン</t>
    </rPh>
    <phoneticPr fontId="2"/>
  </si>
  <si>
    <r>
      <t>建物（延床面積）
(m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rPh sb="0" eb="2">
      <t>タテモノ</t>
    </rPh>
    <rPh sb="3" eb="4">
      <t>ノ</t>
    </rPh>
    <rPh sb="4" eb="5">
      <t>ユカ</t>
    </rPh>
    <rPh sb="5" eb="7">
      <t>メンセキ</t>
    </rPh>
    <phoneticPr fontId="2"/>
  </si>
  <si>
    <r>
      <t>土地（地積）
(m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rPh sb="0" eb="2">
      <t>トチ</t>
    </rPh>
    <rPh sb="3" eb="5">
      <t>チセキ</t>
    </rPh>
    <phoneticPr fontId="2"/>
  </si>
  <si>
    <t>町有財産</t>
    <rPh sb="0" eb="1">
      <t>チョウ</t>
    </rPh>
    <rPh sb="1" eb="2">
      <t>ユウ</t>
    </rPh>
    <rPh sb="2" eb="4">
      <t>ザイサン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</si>
  <si>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</si>
  <si>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</si>
  <si>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</si>
  <si>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</si>
  <si>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町たばこ税</t>
    <rPh sb="0" eb="1">
      <t>チョウ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</si>
  <si>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</si>
  <si>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固定資産税</t>
    <rPh sb="0" eb="2">
      <t>コテイ</t>
    </rPh>
    <rPh sb="2" eb="5">
      <t>シサンゼイ</t>
    </rPh>
    <phoneticPr fontId="2"/>
  </si>
  <si>
    <t>町民税</t>
    <rPh sb="0" eb="2">
      <t>チョウミン</t>
    </rPh>
    <rPh sb="2" eb="3">
      <t>ゼイ</t>
    </rPh>
    <phoneticPr fontId="2"/>
  </si>
  <si>
    <t>一般会計歳入決算額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2"/>
  </si>
  <si>
    <t>一般会計歳出決算額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2"/>
  </si>
  <si>
    <t>町債の決算額（一般会計）</t>
    <rPh sb="0" eb="1">
      <t>マチ</t>
    </rPh>
    <rPh sb="1" eb="2">
      <t>サイ</t>
    </rPh>
    <rPh sb="3" eb="5">
      <t>ケッサン</t>
    </rPh>
    <rPh sb="5" eb="6">
      <t>ガク</t>
    </rPh>
    <rPh sb="7" eb="9">
      <t>イッパン</t>
    </rPh>
    <rPh sb="9" eb="11">
      <t>カイケイ</t>
    </rPh>
    <phoneticPr fontId="2"/>
  </si>
  <si>
    <t>小計</t>
    <rPh sb="0" eb="2">
      <t>ショウケイ</t>
    </rPh>
    <phoneticPr fontId="2"/>
  </si>
  <si>
    <t>町税収入決算額</t>
    <rPh sb="0" eb="2">
      <t>チョウゼイ</t>
    </rPh>
    <rPh sb="2" eb="4">
      <t>シュウニュウ</t>
    </rPh>
    <rPh sb="4" eb="6">
      <t>ケッサン</t>
    </rPh>
    <rPh sb="6" eb="7">
      <t>ガク</t>
    </rPh>
    <phoneticPr fontId="2"/>
  </si>
  <si>
    <t>各年度３月31日現在</t>
    <rPh sb="0" eb="1">
      <t>カク</t>
    </rPh>
    <rPh sb="1" eb="3">
      <t>ネンド</t>
    </rPh>
    <rPh sb="4" eb="5">
      <t>ガツ</t>
    </rPh>
    <rPh sb="7" eb="10">
      <t>ニチゲンザイ</t>
    </rPh>
    <rPh sb="8" eb="10">
      <t>ゲンザイ</t>
    </rPh>
    <phoneticPr fontId="2"/>
  </si>
  <si>
    <t>財政力</t>
    <rPh sb="0" eb="3">
      <t>ザイセイリョク</t>
    </rPh>
    <phoneticPr fontId="2"/>
  </si>
  <si>
    <t>-</t>
    <phoneticPr fontId="2"/>
  </si>
  <si>
    <t>町税滞納額</t>
    <rPh sb="0" eb="2">
      <t>チョウゼイ</t>
    </rPh>
    <rPh sb="2" eb="4">
      <t>タイノウ</t>
    </rPh>
    <rPh sb="4" eb="5">
      <t>ガク</t>
    </rPh>
    <phoneticPr fontId="2"/>
  </si>
  <si>
    <t>実質公債費比率（％）</t>
    <rPh sb="0" eb="2">
      <t>ジッシツ</t>
    </rPh>
    <rPh sb="2" eb="5">
      <t>コウサイヒ</t>
    </rPh>
    <rPh sb="5" eb="7">
      <t>ヒリツ</t>
    </rPh>
    <phoneticPr fontId="2"/>
  </si>
  <si>
    <t>将来負担
比率（％）</t>
    <rPh sb="0" eb="2">
      <t>ショウライ</t>
    </rPh>
    <rPh sb="2" eb="4">
      <t>フタン</t>
    </rPh>
    <rPh sb="5" eb="7">
      <t>ヒリツ</t>
    </rPh>
    <phoneticPr fontId="2"/>
  </si>
  <si>
    <t>健全化判断比率（％）</t>
    <rPh sb="0" eb="3">
      <t>ケンゼンカ</t>
    </rPh>
    <rPh sb="3" eb="5">
      <t>ハンダン</t>
    </rPh>
    <rPh sb="5" eb="7">
      <t>ヒリツ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</si>
  <si>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</si>
  <si>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←②黄色い欄に構成比％を入力</t>
    <rPh sb="2" eb="4">
      <t>キイロ</t>
    </rPh>
    <phoneticPr fontId="2"/>
  </si>
  <si>
    <t>※経常収支比率（　）内は、臨時財政対策債を除いた比率</t>
    <rPh sb="1" eb="3">
      <t>ケイジョウ</t>
    </rPh>
    <rPh sb="3" eb="5">
      <t>シュウシ</t>
    </rPh>
    <rPh sb="5" eb="7">
      <t>ヒリツ</t>
    </rPh>
    <rPh sb="10" eb="11">
      <t>ナイ</t>
    </rPh>
    <rPh sb="13" eb="15">
      <t>リンジ</t>
    </rPh>
    <rPh sb="15" eb="17">
      <t>ザイセイ</t>
    </rPh>
    <rPh sb="17" eb="19">
      <t>タイサク</t>
    </rPh>
    <rPh sb="19" eb="20">
      <t>サイ</t>
    </rPh>
    <rPh sb="21" eb="22">
      <t>ノゾ</t>
    </rPh>
    <rPh sb="24" eb="26">
      <t>ヒリツ</t>
    </rPh>
    <phoneticPr fontId="2"/>
  </si>
  <si>
    <t>令１</t>
    <rPh sb="0" eb="1">
      <t>レイ</t>
    </rPh>
    <phoneticPr fontId="2"/>
  </si>
  <si>
    <t>下水道事業</t>
    <rPh sb="0" eb="1">
      <t>ゲ</t>
    </rPh>
    <rPh sb="1" eb="3">
      <t>スイドウ</t>
    </rPh>
    <rPh sb="3" eb="5">
      <t>ジギョウ</t>
    </rPh>
    <phoneticPr fontId="2"/>
  </si>
  <si>
    <t>85.1
(88.7)</t>
    <phoneticPr fontId="2"/>
  </si>
  <si>
    <t>85.0
(88.5)</t>
    <phoneticPr fontId="2"/>
  </si>
  <si>
    <t>-</t>
    <phoneticPr fontId="2"/>
  </si>
  <si>
    <t>令２(構成比）</t>
    <rPh sb="0" eb="1">
      <t>レイ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</si>
  <si>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</si>
  <si>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84.8
(87.5)</t>
    <phoneticPr fontId="2"/>
  </si>
  <si>
    <t>令３(構成比）</t>
    <rPh sb="0" eb="1">
      <t>レイ</t>
    </rPh>
    <phoneticPr fontId="2"/>
  </si>
  <si>
    <t>グラフ順番</t>
    <rPh sb="3" eb="5">
      <t>ジュンバン</t>
    </rPh>
    <phoneticPr fontId="2"/>
  </si>
  <si>
    <t>特　別</t>
    <rPh sb="0" eb="1">
      <t>トク</t>
    </rPh>
    <rPh sb="2" eb="3">
      <t>ベツ</t>
    </rPh>
    <phoneticPr fontId="2"/>
  </si>
  <si>
    <t>企 業</t>
    <rPh sb="0" eb="1">
      <t>クワダ</t>
    </rPh>
    <rPh sb="2" eb="3">
      <t>ギョウ</t>
    </rPh>
    <phoneticPr fontId="2"/>
  </si>
  <si>
    <t>企 業</t>
    <rPh sb="0" eb="1">
      <t>キ</t>
    </rPh>
    <rPh sb="2" eb="3">
      <t>ギョウ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</si>
  <si>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</si>
  <si>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84.7
(84.7)</t>
    <phoneticPr fontId="2"/>
  </si>
  <si>
    <t>△24.7</t>
    <phoneticPr fontId="2"/>
  </si>
  <si>
    <t>△6.5</t>
    <phoneticPr fontId="2"/>
  </si>
  <si>
    <t>△37.4</t>
    <phoneticPr fontId="2"/>
  </si>
  <si>
    <t>△62.7</t>
    <phoneticPr fontId="2"/>
  </si>
  <si>
    <t>△14.9</t>
    <phoneticPr fontId="2"/>
  </si>
  <si>
    <t>△37.1</t>
    <phoneticPr fontId="2"/>
  </si>
  <si>
    <t>△53.2</t>
    <phoneticPr fontId="2"/>
  </si>
  <si>
    <t>△69.1</t>
    <phoneticPr fontId="2"/>
  </si>
  <si>
    <t>△0.4</t>
    <phoneticPr fontId="2"/>
  </si>
  <si>
    <t>令2</t>
    <phoneticPr fontId="2"/>
  </si>
  <si>
    <t>令3</t>
    <phoneticPr fontId="2"/>
  </si>
  <si>
    <t>目次</t>
  </si>
  <si>
    <t>令４(構成比）</t>
    <rPh sb="0" eb="1">
      <t>レイ</t>
    </rPh>
    <phoneticPr fontId="2"/>
  </si>
  <si>
    <t>令3</t>
  </si>
  <si>
    <t>令4</t>
    <phoneticPr fontId="2"/>
  </si>
  <si>
    <t>令2</t>
    <rPh sb="0" eb="1">
      <t>レイ</t>
    </rPh>
    <phoneticPr fontId="2"/>
  </si>
  <si>
    <t>平30</t>
    <phoneticPr fontId="2"/>
  </si>
  <si>
    <t>←①前頁の「歳入合計」をここに入力</t>
    <rPh sb="2" eb="3">
      <t>ゼン</t>
    </rPh>
    <rPh sb="3" eb="4">
      <t>ページ</t>
    </rPh>
    <rPh sb="6" eb="10">
      <t>サイニュウゴウケイ</t>
    </rPh>
    <rPh sb="15" eb="17">
      <t>ニュウリョク</t>
    </rPh>
    <phoneticPr fontId="2"/>
  </si>
  <si>
    <t>-</t>
    <phoneticPr fontId="2"/>
  </si>
  <si>
    <t>△60.9</t>
    <phoneticPr fontId="2"/>
  </si>
  <si>
    <t>86.6
(86.6)</t>
    <phoneticPr fontId="2"/>
  </si>
  <si>
    <t>△0.1</t>
    <phoneticPr fontId="2"/>
  </si>
  <si>
    <t>皆減</t>
    <rPh sb="0" eb="2">
      <t>カイゲン</t>
    </rPh>
    <phoneticPr fontId="2"/>
  </si>
  <si>
    <t>皆増</t>
    <rPh sb="0" eb="2">
      <t>カイゾウ</t>
    </rPh>
    <phoneticPr fontId="2"/>
  </si>
  <si>
    <t>一般会計歳入決算額</t>
    <phoneticPr fontId="2"/>
  </si>
  <si>
    <t>一般会計歳入決算額グラフ</t>
    <phoneticPr fontId="2"/>
  </si>
  <si>
    <t>一般会計歳出決算額</t>
    <phoneticPr fontId="2"/>
  </si>
  <si>
    <t>一般会計歳出決算額グラフ</t>
    <phoneticPr fontId="2"/>
  </si>
  <si>
    <t>特別・企業会計歳入歳出決算額</t>
    <phoneticPr fontId="2"/>
  </si>
  <si>
    <t>普通会計決算性質別歳出</t>
    <phoneticPr fontId="2"/>
  </si>
  <si>
    <t>町債の決算額（一般会計）</t>
    <phoneticPr fontId="2"/>
  </si>
  <si>
    <t>財政力</t>
    <phoneticPr fontId="2"/>
  </si>
  <si>
    <t>町有財産</t>
    <phoneticPr fontId="2"/>
  </si>
  <si>
    <t>町税収入決算額</t>
    <phoneticPr fontId="2"/>
  </si>
  <si>
    <t>町税滞納額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</si>
</sst>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"/>
    <numFmt numFmtId="178" formatCode="#,##0_);[Red]\(#,##0\)"/>
    <numFmt numFmtId="179" formatCode="0.0&quot;%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5.5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6.5"/>
      <name val="ＭＳ ゴシック"/>
      <family val="3"/>
      <charset val="128"/>
    </font>
    <font>
      <sz val="6.5"/>
      <name val="ＭＳ 明朝"/>
      <family val="1"/>
      <charset val="128"/>
    </font>
    <font>
      <sz val="11"/>
      <color rgb="FFFFC000"/>
      <name val="ＭＳ Ｐゴシック"/>
      <family val="3"/>
      <charset val="128"/>
    </font>
    <font>
      <sz val="5"/>
      <name val="ＭＳ 明朝"/>
      <family val="1"/>
      <charset val="128"/>
    </font>
    <font>
      <sz val="9"/>
      <name val="ＭＳ Ｐゴシック"/>
      <family val="3"/>
      <charset val="128"/>
    </font>
    <font>
      <u/>
      <sz val="10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top" textRotation="255"/>
    </xf>
    <xf numFmtId="0" fontId="3" fillId="0" borderId="0" applyProtection="0">
      <alignment horizontal="right"/>
    </xf>
    <xf numFmtId="0" fontId="3" fillId="0" borderId="1" applyBorder="0">
      <alignment horizontal="center" vertical="center"/>
      <protection locked="0"/>
    </xf>
    <xf numFmtId="38" fontId="1" fillId="0" borderId="0" applyFont="0" applyFill="0" applyBorder="0" applyAlignment="0" applyProtection="0"/>
    <xf numFmtId="0" fontId="3" fillId="0" borderId="0" applyProtection="0">
      <alignment horizontal="right"/>
    </xf>
    <xf numFmtId="0" fontId="17" fillId="0" borderId="0" applyNumberFormat="0" applyFill="0" applyBorder="0" applyAlignment="0" applyProtection="0">
      <alignment vertical="top" textRotation="255"/>
    </xf>
  </cellStyleXfs>
  <cellXfs count="217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3" fillId="0" borderId="0" xfId="0" applyFont="1" applyBorder="1" applyAlignment="1" applyProtection="1">
      <alignment horizontal="center" vertical="center"/>
    </xf>
    <xf numFmtId="38" fontId="3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right" vertical="center"/>
    </xf>
    <xf numFmtId="38" fontId="3" fillId="0" borderId="0" xfId="3" applyNumberFormat="1" applyFont="1" applyBorder="1" applyAlignment="1" applyProtection="1">
      <alignment horizontal="right" vertical="center"/>
    </xf>
    <xf numFmtId="0" fontId="0" fillId="0" borderId="0" xfId="0" applyBorder="1" applyProtection="1">
      <alignment vertical="top" textRotation="255"/>
    </xf>
    <xf numFmtId="0" fontId="5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top"/>
    </xf>
    <xf numFmtId="0" fontId="9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right" vertical="center"/>
    </xf>
    <xf numFmtId="0" fontId="4" fillId="0" borderId="0" xfId="0" applyFont="1" applyAlignment="1" applyProtection="1"/>
    <xf numFmtId="38" fontId="3" fillId="0" borderId="0" xfId="3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left" vertical="top"/>
    </xf>
    <xf numFmtId="38" fontId="3" fillId="0" borderId="0" xfId="3" applyFont="1" applyBorder="1" applyAlignment="1">
      <alignment vertical="center" wrapText="1"/>
    </xf>
    <xf numFmtId="0" fontId="3" fillId="0" borderId="5" xfId="0" applyFont="1" applyBorder="1" applyAlignment="1">
      <alignment horizontal="distributed" vertical="distributed"/>
    </xf>
    <xf numFmtId="0" fontId="3" fillId="0" borderId="0" xfId="0" applyFont="1" applyBorder="1" applyAlignment="1">
      <alignment horizontal="distributed" vertical="distributed"/>
    </xf>
    <xf numFmtId="177" fontId="3" fillId="0" borderId="0" xfId="0" applyNumberFormat="1" applyFont="1" applyBorder="1" applyAlignment="1">
      <alignment vertical="center" wrapText="1"/>
    </xf>
    <xf numFmtId="177" fontId="3" fillId="0" borderId="0" xfId="0" applyNumberFormat="1" applyFont="1" applyBorder="1" applyAlignment="1" applyProtection="1">
      <alignment horizontal="right" vertical="center"/>
    </xf>
    <xf numFmtId="38" fontId="3" fillId="0" borderId="0" xfId="3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distributed" vertical="distributed"/>
    </xf>
    <xf numFmtId="176" fontId="3" fillId="0" borderId="0" xfId="0" applyNumberFormat="1" applyFont="1" applyBorder="1" applyAlignment="1" applyProtection="1">
      <alignment vertical="top"/>
    </xf>
    <xf numFmtId="0" fontId="6" fillId="0" borderId="0" xfId="0" applyFont="1" applyBorder="1" applyAlignment="1">
      <alignment horizontal="distributed" vertical="distributed" shrinkToFit="1"/>
    </xf>
    <xf numFmtId="38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>
      <alignment horizontal="distributed" vertical="distributed" shrinkToFit="1"/>
    </xf>
    <xf numFmtId="178" fontId="3" fillId="0" borderId="0" xfId="3" applyNumberFormat="1" applyFont="1" applyBorder="1" applyAlignment="1" applyProtection="1">
      <alignment horizontal="right" vertical="center"/>
    </xf>
    <xf numFmtId="178" fontId="3" fillId="0" borderId="0" xfId="0" applyNumberFormat="1" applyFont="1" applyBorder="1" applyAlignment="1" applyProtection="1">
      <alignment horizontal="right" vertical="top"/>
    </xf>
    <xf numFmtId="38" fontId="3" fillId="0" borderId="0" xfId="0" applyNumberFormat="1" applyFont="1" applyBorder="1" applyAlignment="1" applyProtection="1">
      <alignment horizontal="right" vertical="top"/>
    </xf>
    <xf numFmtId="0" fontId="3" fillId="0" borderId="11" xfId="0" applyFont="1" applyBorder="1" applyAlignment="1">
      <alignment horizontal="distributed" vertical="distributed"/>
    </xf>
    <xf numFmtId="0" fontId="0" fillId="0" borderId="0" xfId="0" applyAlignment="1" applyProtection="1">
      <alignment horizontal="right" textRotation="255"/>
    </xf>
    <xf numFmtId="0" fontId="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left" vertical="top" textRotation="255"/>
    </xf>
    <xf numFmtId="0" fontId="5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vertical="center"/>
    </xf>
    <xf numFmtId="0" fontId="8" fillId="0" borderId="0" xfId="0" applyFont="1" applyProtection="1">
      <alignment vertical="top" textRotation="255"/>
    </xf>
    <xf numFmtId="177" fontId="13" fillId="0" borderId="0" xfId="0" applyNumberFormat="1" applyFont="1" applyBorder="1" applyAlignment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top" textRotation="255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 applyProtection="1">
      <alignment vertical="top"/>
    </xf>
    <xf numFmtId="38" fontId="3" fillId="0" borderId="0" xfId="3" applyFont="1" applyBorder="1" applyAlignment="1" applyProtection="1">
      <alignment vertical="center"/>
    </xf>
    <xf numFmtId="0" fontId="0" fillId="0" borderId="0" xfId="0" applyBorder="1" applyAlignment="1" applyProtection="1">
      <alignment vertical="top" textRotation="255"/>
    </xf>
    <xf numFmtId="0" fontId="0" fillId="0" borderId="0" xfId="0" applyBorder="1" applyAlignment="1" applyProtection="1">
      <alignment horizontal="left" vertical="top" textRotation="255"/>
    </xf>
    <xf numFmtId="38" fontId="3" fillId="0" borderId="0" xfId="3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textRotation="255"/>
    </xf>
    <xf numFmtId="0" fontId="8" fillId="0" borderId="0" xfId="0" applyFont="1" applyBorder="1" applyAlignment="1" applyProtection="1">
      <alignment vertical="top"/>
    </xf>
    <xf numFmtId="0" fontId="8" fillId="0" borderId="0" xfId="0" applyFont="1" applyBorder="1" applyProtection="1">
      <alignment vertical="top" textRotation="255"/>
    </xf>
    <xf numFmtId="0" fontId="6" fillId="0" borderId="0" xfId="0" applyFont="1" applyBorder="1" applyAlignment="1" applyProtection="1">
      <alignment horizontal="center" vertical="distributed"/>
    </xf>
    <xf numFmtId="38" fontId="4" fillId="0" borderId="0" xfId="3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distributed"/>
    </xf>
    <xf numFmtId="179" fontId="3" fillId="0" borderId="0" xfId="3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top"/>
    </xf>
    <xf numFmtId="176" fontId="3" fillId="0" borderId="0" xfId="0" applyNumberFormat="1" applyFont="1" applyFill="1" applyBorder="1" applyAlignment="1" applyProtection="1">
      <alignment vertical="top"/>
    </xf>
    <xf numFmtId="0" fontId="0" fillId="0" borderId="0" xfId="0" applyFill="1" applyProtection="1">
      <alignment vertical="top" textRotation="255"/>
    </xf>
    <xf numFmtId="0" fontId="3" fillId="0" borderId="0" xfId="0" applyFont="1" applyFill="1" applyBorder="1" applyAlignment="1" applyProtection="1">
      <alignment horizontal="center" vertical="center"/>
    </xf>
    <xf numFmtId="178" fontId="3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Alignment="1" applyProtection="1">
      <alignment vertical="top"/>
    </xf>
    <xf numFmtId="0" fontId="8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 vertical="top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0" xfId="0" applyFont="1" applyFill="1" applyAlignment="1" applyProtection="1">
      <alignment shrinkToFit="1"/>
    </xf>
    <xf numFmtId="0" fontId="0" fillId="0" borderId="0" xfId="0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/>
    </xf>
    <xf numFmtId="0" fontId="4" fillId="0" borderId="1" xfId="0" applyFont="1" applyFill="1" applyBorder="1" applyAlignment="1">
      <alignment horizontal="center" vertical="distributed"/>
    </xf>
    <xf numFmtId="38" fontId="4" fillId="0" borderId="4" xfId="3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>
      <alignment horizontal="center" vertical="distributed"/>
    </xf>
    <xf numFmtId="38" fontId="3" fillId="0" borderId="4" xfId="3" applyFont="1" applyFill="1" applyBorder="1" applyAlignment="1" applyProtection="1">
      <alignment horizontal="right" vertical="center"/>
    </xf>
    <xf numFmtId="177" fontId="3" fillId="0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distributed"/>
    </xf>
    <xf numFmtId="0" fontId="4" fillId="0" borderId="0" xfId="0" applyFont="1" applyFill="1" applyAlignment="1" applyProtection="1"/>
    <xf numFmtId="0" fontId="3" fillId="0" borderId="2" xfId="0" applyFont="1" applyFill="1" applyBorder="1" applyAlignment="1" applyProtection="1">
      <alignment horizontal="distributed" vertical="center" textRotation="255"/>
    </xf>
    <xf numFmtId="0" fontId="3" fillId="0" borderId="9" xfId="0" applyFont="1" applyFill="1" applyBorder="1" applyAlignment="1" applyProtection="1">
      <alignment horizontal="distributed" vertical="center" textRotation="255"/>
    </xf>
    <xf numFmtId="0" fontId="3" fillId="0" borderId="2" xfId="0" applyFont="1" applyFill="1" applyBorder="1" applyAlignment="1">
      <alignment horizontal="center" vertical="center"/>
    </xf>
    <xf numFmtId="38" fontId="3" fillId="0" borderId="2" xfId="3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textRotation="255"/>
    </xf>
    <xf numFmtId="38" fontId="4" fillId="0" borderId="14" xfId="3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right" vertical="top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38" fontId="3" fillId="0" borderId="4" xfId="3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right" vertical="center"/>
    </xf>
    <xf numFmtId="0" fontId="8" fillId="0" borderId="0" xfId="0" applyFont="1" applyFill="1" applyAlignment="1" applyProtection="1">
      <alignment horizontal="left" vertical="top"/>
    </xf>
    <xf numFmtId="0" fontId="3" fillId="0" borderId="5" xfId="0" applyFont="1" applyFill="1" applyBorder="1" applyAlignment="1" applyProtection="1">
      <alignment horizontal="center" vertical="center"/>
    </xf>
    <xf numFmtId="38" fontId="3" fillId="0" borderId="5" xfId="3" applyFont="1" applyFill="1" applyBorder="1" applyAlignment="1" applyProtection="1">
      <alignment horizontal="right" vertical="center"/>
    </xf>
    <xf numFmtId="38" fontId="3" fillId="0" borderId="5" xfId="3" applyFont="1" applyFill="1" applyBorder="1" applyAlignment="1" applyProtection="1">
      <alignment vertical="center"/>
    </xf>
    <xf numFmtId="40" fontId="3" fillId="0" borderId="5" xfId="3" applyNumberFormat="1" applyFont="1" applyFill="1" applyBorder="1" applyAlignment="1" applyProtection="1">
      <alignment vertical="center"/>
    </xf>
    <xf numFmtId="176" fontId="3" fillId="0" borderId="5" xfId="3" applyNumberFormat="1" applyFont="1" applyFill="1" applyBorder="1" applyAlignment="1" applyProtection="1">
      <alignment horizontal="right" vertical="center" wrapText="1"/>
    </xf>
    <xf numFmtId="176" fontId="3" fillId="0" borderId="5" xfId="3" applyNumberFormat="1" applyFont="1" applyFill="1" applyBorder="1" applyAlignment="1" applyProtection="1">
      <alignment vertical="center"/>
    </xf>
    <xf numFmtId="176" fontId="3" fillId="0" borderId="5" xfId="3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top" textRotation="255"/>
    </xf>
    <xf numFmtId="0" fontId="0" fillId="0" borderId="0" xfId="0" applyFill="1" applyAlignment="1" applyProtection="1">
      <alignment horizontal="left" vertical="top" textRotation="255"/>
    </xf>
    <xf numFmtId="0" fontId="3" fillId="0" borderId="3" xfId="0" applyFont="1" applyFill="1" applyBorder="1" applyAlignment="1" applyProtection="1">
      <alignment vertical="top"/>
    </xf>
    <xf numFmtId="0" fontId="3" fillId="0" borderId="2" xfId="0" applyFont="1" applyFill="1" applyBorder="1" applyAlignment="1" applyProtection="1">
      <alignment horizontal="center" vertical="center" wrapText="1"/>
    </xf>
    <xf numFmtId="38" fontId="3" fillId="0" borderId="5" xfId="3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 textRotation="255"/>
    </xf>
    <xf numFmtId="0" fontId="8" fillId="0" borderId="0" xfId="0" applyFont="1" applyFill="1" applyAlignment="1" applyProtection="1">
      <alignment vertical="top"/>
    </xf>
    <xf numFmtId="0" fontId="8" fillId="0" borderId="0" xfId="0" applyFont="1" applyFill="1" applyProtection="1">
      <alignment vertical="top" textRotation="255"/>
    </xf>
    <xf numFmtId="0" fontId="3" fillId="0" borderId="3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distributed"/>
    </xf>
    <xf numFmtId="38" fontId="4" fillId="0" borderId="2" xfId="3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distributed"/>
    </xf>
    <xf numFmtId="38" fontId="3" fillId="0" borderId="2" xfId="3" applyFont="1" applyFill="1" applyBorder="1" applyAlignment="1" applyProtection="1">
      <alignment vertical="center"/>
    </xf>
    <xf numFmtId="38" fontId="3" fillId="0" borderId="1" xfId="3" applyFont="1" applyFill="1" applyBorder="1" applyAlignment="1">
      <alignment horizontal="center" vertical="center" wrapText="1"/>
    </xf>
    <xf numFmtId="0" fontId="0" fillId="0" borderId="0" xfId="0" applyAlignment="1" applyProtection="1">
      <alignment vertical="top" textRotation="255" wrapText="1"/>
    </xf>
    <xf numFmtId="3" fontId="4" fillId="0" borderId="0" xfId="3" applyNumberFormat="1" applyFont="1" applyAlignment="1" applyProtection="1">
      <alignment vertical="top"/>
    </xf>
    <xf numFmtId="38" fontId="3" fillId="0" borderId="1" xfId="3" applyFont="1" applyFill="1" applyBorder="1" applyAlignment="1">
      <alignment horizontal="center" vertical="center" wrapText="1"/>
    </xf>
    <xf numFmtId="38" fontId="3" fillId="2" borderId="1" xfId="3" applyFont="1" applyFill="1" applyBorder="1" applyAlignment="1" applyProtection="1">
      <alignment horizontal="right" vertical="center"/>
    </xf>
    <xf numFmtId="38" fontId="3" fillId="2" borderId="5" xfId="3" applyFont="1" applyFill="1" applyBorder="1" applyAlignment="1">
      <alignment vertical="center"/>
    </xf>
    <xf numFmtId="38" fontId="4" fillId="2" borderId="6" xfId="3" applyFont="1" applyFill="1" applyBorder="1" applyAlignment="1">
      <alignment vertical="center"/>
    </xf>
    <xf numFmtId="38" fontId="4" fillId="2" borderId="14" xfId="3" applyFont="1" applyFill="1" applyBorder="1" applyAlignment="1">
      <alignment vertical="center"/>
    </xf>
    <xf numFmtId="0" fontId="3" fillId="0" borderId="0" xfId="0" applyFont="1" applyFill="1" applyAlignment="1" applyProtection="1"/>
    <xf numFmtId="38" fontId="4" fillId="2" borderId="4" xfId="3" applyFont="1" applyFill="1" applyBorder="1" applyAlignment="1" applyProtection="1">
      <alignment horizontal="right" vertical="center"/>
    </xf>
    <xf numFmtId="177" fontId="4" fillId="2" borderId="1" xfId="0" applyNumberFormat="1" applyFont="1" applyFill="1" applyBorder="1" applyAlignment="1" applyProtection="1">
      <alignment horizontal="right" vertical="center"/>
    </xf>
    <xf numFmtId="38" fontId="3" fillId="2" borderId="4" xfId="3" applyFont="1" applyFill="1" applyBorder="1" applyAlignment="1" applyProtection="1">
      <alignment horizontal="right" vertical="center"/>
    </xf>
    <xf numFmtId="177" fontId="3" fillId="2" borderId="5" xfId="0" applyNumberFormat="1" applyFont="1" applyFill="1" applyBorder="1" applyAlignment="1">
      <alignment vertical="center"/>
    </xf>
    <xf numFmtId="38" fontId="3" fillId="2" borderId="10" xfId="3" applyFont="1" applyFill="1" applyBorder="1" applyAlignment="1" applyProtection="1">
      <alignment horizontal="right" vertical="center"/>
    </xf>
    <xf numFmtId="177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38" fontId="4" fillId="2" borderId="2" xfId="3" applyFont="1" applyFill="1" applyBorder="1" applyAlignment="1" applyProtection="1">
      <alignment vertical="center"/>
    </xf>
    <xf numFmtId="38" fontId="3" fillId="2" borderId="2" xfId="3" applyFont="1" applyFill="1" applyBorder="1" applyAlignment="1" applyProtection="1">
      <alignment vertical="center"/>
    </xf>
    <xf numFmtId="0" fontId="3" fillId="2" borderId="5" xfId="0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right" vertical="center"/>
    </xf>
    <xf numFmtId="38" fontId="3" fillId="2" borderId="5" xfId="3" applyFont="1" applyFill="1" applyBorder="1" applyAlignment="1" applyProtection="1">
      <alignment horizontal="right" vertical="center"/>
    </xf>
    <xf numFmtId="38" fontId="3" fillId="2" borderId="5" xfId="3" applyFont="1" applyFill="1" applyBorder="1" applyAlignment="1" applyProtection="1">
      <alignment vertical="center"/>
    </xf>
    <xf numFmtId="40" fontId="3" fillId="2" borderId="5" xfId="3" applyNumberFormat="1" applyFont="1" applyFill="1" applyBorder="1" applyAlignment="1" applyProtection="1">
      <alignment vertical="center"/>
    </xf>
    <xf numFmtId="176" fontId="3" fillId="2" borderId="5" xfId="3" applyNumberFormat="1" applyFont="1" applyFill="1" applyBorder="1" applyAlignment="1" applyProtection="1">
      <alignment horizontal="right" vertical="center" wrapText="1"/>
    </xf>
    <xf numFmtId="176" fontId="3" fillId="2" borderId="5" xfId="3" applyNumberFormat="1" applyFont="1" applyFill="1" applyBorder="1" applyAlignment="1" applyProtection="1">
      <alignment vertical="center"/>
    </xf>
    <xf numFmtId="176" fontId="3" fillId="2" borderId="5" xfId="3" applyNumberFormat="1" applyFont="1" applyFill="1" applyBorder="1" applyAlignment="1" applyProtection="1">
      <alignment horizontal="right" vertical="center"/>
    </xf>
    <xf numFmtId="38" fontId="3" fillId="2" borderId="5" xfId="3" applyNumberFormat="1" applyFont="1" applyFill="1" applyBorder="1" applyAlignment="1" applyProtection="1">
      <alignment vertical="center"/>
    </xf>
    <xf numFmtId="38" fontId="13" fillId="2" borderId="5" xfId="3" applyFont="1" applyFill="1" applyBorder="1" applyAlignment="1" applyProtection="1">
      <alignment horizontal="right" vertical="center"/>
    </xf>
    <xf numFmtId="177" fontId="13" fillId="2" borderId="5" xfId="0" applyNumberFormat="1" applyFont="1" applyFill="1" applyBorder="1" applyAlignment="1">
      <alignment vertical="center"/>
    </xf>
    <xf numFmtId="38" fontId="13" fillId="2" borderId="6" xfId="3" applyFont="1" applyFill="1" applyBorder="1" applyAlignment="1" applyProtection="1">
      <alignment horizontal="right" vertical="center"/>
    </xf>
    <xf numFmtId="177" fontId="13" fillId="2" borderId="6" xfId="0" applyNumberFormat="1" applyFont="1" applyFill="1" applyBorder="1" applyAlignment="1">
      <alignment vertical="center"/>
    </xf>
    <xf numFmtId="177" fontId="3" fillId="2" borderId="6" xfId="0" applyNumberFormat="1" applyFont="1" applyFill="1" applyBorder="1" applyAlignment="1">
      <alignment horizontal="right" vertical="center"/>
    </xf>
    <xf numFmtId="179" fontId="3" fillId="2" borderId="0" xfId="3" applyNumberFormat="1" applyFont="1" applyFill="1" applyBorder="1" applyAlignment="1" applyProtection="1">
      <alignment horizontal="right" vertical="center"/>
    </xf>
    <xf numFmtId="178" fontId="3" fillId="2" borderId="0" xfId="0" applyNumberFormat="1" applyFont="1" applyFill="1" applyBorder="1" applyAlignment="1" applyProtection="1">
      <alignment horizontal="right" vertical="top"/>
    </xf>
    <xf numFmtId="0" fontId="3" fillId="0" borderId="0" xfId="0" applyFont="1" applyBorder="1" applyAlignment="1">
      <alignment horizontal="center" vertical="distributed"/>
    </xf>
    <xf numFmtId="38" fontId="3" fillId="0" borderId="0" xfId="3" applyFont="1" applyBorder="1" applyAlignment="1">
      <alignment horizontal="center" vertical="center" wrapText="1"/>
    </xf>
    <xf numFmtId="38" fontId="3" fillId="0" borderId="0" xfId="3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right" vertical="top" textRotation="255"/>
    </xf>
    <xf numFmtId="0" fontId="6" fillId="2" borderId="1" xfId="0" applyFont="1" applyFill="1" applyBorder="1" applyAlignment="1">
      <alignment horizontal="center" vertical="distributed" shrinkToFit="1"/>
    </xf>
    <xf numFmtId="38" fontId="12" fillId="2" borderId="1" xfId="3" applyFont="1" applyFill="1" applyBorder="1" applyAlignment="1" applyProtection="1">
      <alignment horizontal="right" vertical="center"/>
    </xf>
    <xf numFmtId="177" fontId="12" fillId="2" borderId="1" xfId="0" applyNumberFormat="1" applyFont="1" applyFill="1" applyBorder="1" applyAlignment="1" applyProtection="1">
      <alignment horizontal="right" vertical="center"/>
    </xf>
    <xf numFmtId="0" fontId="10" fillId="2" borderId="5" xfId="0" applyFont="1" applyFill="1" applyBorder="1" applyAlignment="1">
      <alignment horizontal="center" vertical="distributed" shrinkToFit="1"/>
    </xf>
    <xf numFmtId="0" fontId="15" fillId="2" borderId="5" xfId="0" applyFont="1" applyFill="1" applyBorder="1" applyAlignment="1">
      <alignment horizontal="center" vertical="distributed" shrinkToFit="1"/>
    </xf>
    <xf numFmtId="0" fontId="10" fillId="2" borderId="6" xfId="0" applyFont="1" applyFill="1" applyBorder="1" applyAlignment="1">
      <alignment horizontal="center" vertical="distributed" shrinkToFi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7" fillId="0" borderId="0" xfId="5" applyAlignment="1">
      <alignment vertical="center"/>
    </xf>
    <xf numFmtId="38" fontId="3" fillId="2" borderId="10" xfId="3" applyFont="1" applyFill="1" applyBorder="1" applyAlignment="1">
      <alignment horizontal="right" vertical="center"/>
    </xf>
    <xf numFmtId="177" fontId="3" fillId="2" borderId="6" xfId="0" applyNumberFormat="1" applyFont="1" applyFill="1" applyBorder="1" applyAlignment="1">
      <alignment horizontal="center" vertical="center"/>
    </xf>
    <xf numFmtId="38" fontId="4" fillId="2" borderId="10" xfId="3" applyFont="1" applyFill="1" applyBorder="1" applyAlignment="1" applyProtection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38" fontId="3" fillId="2" borderId="6" xfId="3" applyFont="1" applyFill="1" applyBorder="1" applyAlignment="1" applyProtection="1">
      <alignment horizontal="right" vertical="center"/>
    </xf>
    <xf numFmtId="38" fontId="3" fillId="2" borderId="6" xfId="3" applyFont="1" applyFill="1" applyBorder="1" applyAlignment="1" applyProtection="1">
      <alignment vertical="center"/>
    </xf>
    <xf numFmtId="40" fontId="3" fillId="2" borderId="6" xfId="3" applyNumberFormat="1" applyFont="1" applyFill="1" applyBorder="1" applyAlignment="1" applyProtection="1">
      <alignment vertical="center"/>
    </xf>
    <xf numFmtId="176" fontId="3" fillId="2" borderId="6" xfId="3" applyNumberFormat="1" applyFont="1" applyFill="1" applyBorder="1" applyAlignment="1" applyProtection="1">
      <alignment horizontal="right" vertical="center" wrapText="1"/>
    </xf>
    <xf numFmtId="176" fontId="3" fillId="2" borderId="6" xfId="3" applyNumberFormat="1" applyFont="1" applyFill="1" applyBorder="1" applyAlignment="1" applyProtection="1">
      <alignment horizontal="right" vertical="center"/>
    </xf>
    <xf numFmtId="38" fontId="3" fillId="2" borderId="6" xfId="3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vertical="center"/>
    </xf>
    <xf numFmtId="0" fontId="3" fillId="0" borderId="5" xfId="0" applyFont="1" applyFill="1" applyBorder="1" applyAlignment="1">
      <alignment horizontal="distributed" vertical="center" textRotation="255"/>
    </xf>
    <xf numFmtId="0" fontId="3" fillId="0" borderId="6" xfId="0" applyFont="1" applyFill="1" applyBorder="1" applyAlignment="1">
      <alignment horizontal="distributed" vertical="center" textRotation="255"/>
    </xf>
    <xf numFmtId="0" fontId="3" fillId="0" borderId="1" xfId="0" applyFont="1" applyFill="1" applyBorder="1" applyAlignment="1">
      <alignment horizontal="distributed" vertical="center" textRotation="255"/>
    </xf>
    <xf numFmtId="38" fontId="3" fillId="0" borderId="10" xfId="3" applyFont="1" applyFill="1" applyBorder="1" applyAlignment="1">
      <alignment horizontal="center" vertical="distributed" wrapText="1"/>
    </xf>
    <xf numFmtId="38" fontId="3" fillId="0" borderId="15" xfId="3" applyFont="1" applyFill="1" applyBorder="1" applyAlignment="1">
      <alignment horizontal="center" vertical="distributed" wrapText="1"/>
    </xf>
    <xf numFmtId="38" fontId="3" fillId="0" borderId="9" xfId="3" applyFont="1" applyFill="1" applyBorder="1" applyAlignment="1">
      <alignment horizontal="center" vertical="distributed" wrapText="1"/>
    </xf>
    <xf numFmtId="38" fontId="3" fillId="0" borderId="8" xfId="3" applyFont="1" applyFill="1" applyBorder="1" applyAlignment="1">
      <alignment horizontal="center" vertical="distributed" wrapText="1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38" fontId="4" fillId="0" borderId="9" xfId="3" applyFont="1" applyFill="1" applyBorder="1" applyAlignment="1">
      <alignment horizontal="center" vertical="center" wrapText="1"/>
    </xf>
    <xf numFmtId="38" fontId="4" fillId="0" borderId="8" xfId="3" applyFont="1" applyFill="1" applyBorder="1" applyAlignment="1">
      <alignment horizontal="center" vertical="center" wrapText="1"/>
    </xf>
    <xf numFmtId="38" fontId="3" fillId="0" borderId="1" xfId="3" applyFont="1" applyFill="1" applyBorder="1" applyAlignment="1">
      <alignment horizontal="center" vertical="center" wrapText="1"/>
    </xf>
    <xf numFmtId="38" fontId="3" fillId="0" borderId="5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 applyProtection="1">
      <alignment horizontal="center" vertical="center" wrapText="1"/>
    </xf>
    <xf numFmtId="38" fontId="3" fillId="0" borderId="9" xfId="3" applyFont="1" applyFill="1" applyBorder="1" applyAlignment="1">
      <alignment horizontal="center" vertical="distributed"/>
    </xf>
    <xf numFmtId="38" fontId="3" fillId="0" borderId="8" xfId="3" applyFont="1" applyFill="1" applyBorder="1" applyAlignment="1">
      <alignment horizontal="center" vertical="distributed"/>
    </xf>
    <xf numFmtId="0" fontId="3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distributed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wrapText="1"/>
    </xf>
    <xf numFmtId="0" fontId="5" fillId="0" borderId="7" xfId="0" applyFont="1" applyFill="1" applyBorder="1" applyAlignment="1">
      <alignment textRotation="255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top"/>
    </xf>
    <xf numFmtId="0" fontId="3" fillId="0" borderId="13" xfId="0" applyFont="1" applyFill="1" applyBorder="1" applyAlignment="1" applyProtection="1">
      <alignment horizontal="center" vertical="top"/>
    </xf>
  </cellXfs>
  <cellStyles count="6">
    <cellStyle name="すがた資料" xfId="1"/>
    <cellStyle name="すがた本文" xfId="2"/>
    <cellStyle name="ハイパーリンク" xfId="5" builtinId="8" customBuiltin="1"/>
    <cellStyle name="桁区切り" xfId="3" builtinId="6"/>
    <cellStyle name="資料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3482280431433"/>
          <c:y val="5.0686430304612048E-2"/>
          <c:w val="0.83513097072419162"/>
          <c:h val="0.903908007098905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一般会計歳入決算額グラフ!$M$33</c:f>
              <c:strCache>
                <c:ptCount val="1"/>
                <c:pt idx="0">
                  <c:v>町税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一般会計歳入決算額グラフ!$N$33:$P$33</c:f>
              <c:numCache>
                <c:formatCode>#,##0_);[Red]\(#,##0\)</c:formatCode>
                <c:ptCount val="3"/>
                <c:pt idx="0">
                  <c:v>84.761461199999985</c:v>
                </c:pt>
                <c:pt idx="1">
                  <c:v>82.640002150000001</c:v>
                </c:pt>
                <c:pt idx="2">
                  <c:v>85.96830288000001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F-4F64-9681-A0DC623CD6B9}"/>
            </c:ext>
          </c:extLst>
        </c:ser>
        <c:ser>
          <c:idx val="4"/>
          <c:order val="1"/>
          <c:tx>
            <c:strRef>
              <c:f>一般会計歳入決算額グラフ!$M$37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一般会計歳入決算額グラフ!$N$37:$P$37</c:f>
              <c:numCache>
                <c:formatCode>#,##0_);[Red]\(#,##0\)</c:formatCode>
                <c:ptCount val="3"/>
                <c:pt idx="0">
                  <c:v>72.373247639999988</c:v>
                </c:pt>
                <c:pt idx="1">
                  <c:v>32.127461510000003</c:v>
                </c:pt>
                <c:pt idx="2">
                  <c:v>27.524939080000003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F-4F64-9681-A0DC623CD6B9}"/>
            </c:ext>
          </c:extLst>
        </c:ser>
        <c:ser>
          <c:idx val="5"/>
          <c:order val="2"/>
          <c:tx>
            <c:strRef>
              <c:f>一般会計歳入決算額グラフ!$M$36</c:f>
              <c:strCache>
                <c:ptCount val="1"/>
                <c:pt idx="0">
                  <c:v>県支出金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一般会計歳入決算額グラフ!$N$36:$P$36</c:f>
              <c:numCache>
                <c:formatCode>#,##0_);[Red]\(#,##0\)</c:formatCode>
                <c:ptCount val="3"/>
                <c:pt idx="0">
                  <c:v>10.43217984</c:v>
                </c:pt>
                <c:pt idx="1">
                  <c:v>10.771056459999999</c:v>
                </c:pt>
                <c:pt idx="2">
                  <c:v>12.81983464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F-4F64-9681-A0DC623CD6B9}"/>
            </c:ext>
          </c:extLst>
        </c:ser>
        <c:ser>
          <c:idx val="3"/>
          <c:order val="3"/>
          <c:tx>
            <c:strRef>
              <c:f>一般会計歳入決算額グラフ!$M$38</c:f>
              <c:strCache>
                <c:ptCount val="1"/>
                <c:pt idx="0">
                  <c:v>地方消費税交付金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一般会計歳入決算額グラフ!$N$38:$P$38</c:f>
              <c:numCache>
                <c:formatCode>#,##0_);[Red]\(#,##0\)</c:formatCode>
                <c:ptCount val="3"/>
                <c:pt idx="0">
                  <c:v>10.214842760000002</c:v>
                </c:pt>
                <c:pt idx="1">
                  <c:v>11.1424722</c:v>
                </c:pt>
                <c:pt idx="2">
                  <c:v>11.688672760000001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6F-4F64-9681-A0DC623CD6B9}"/>
            </c:ext>
          </c:extLst>
        </c:ser>
        <c:ser>
          <c:idx val="2"/>
          <c:order val="4"/>
          <c:tx>
            <c:strRef>
              <c:f>一般会計歳入決算額グラフ!$M$35</c:f>
              <c:strCache>
                <c:ptCount val="1"/>
                <c:pt idx="0">
                  <c:v>町債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一般会計歳入決算額グラフ!$N$35:$P$35</c:f>
              <c:numCache>
                <c:formatCode>#,##0_);[Red]\(#,##0\)</c:formatCode>
                <c:ptCount val="3"/>
                <c:pt idx="0">
                  <c:v>5.650764080000001</c:v>
                </c:pt>
                <c:pt idx="1">
                  <c:v>1.6713708300000001</c:v>
                </c:pt>
                <c:pt idx="2">
                  <c:v>2.4508507400000004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6F-4F64-9681-A0DC623CD6B9}"/>
            </c:ext>
          </c:extLst>
        </c:ser>
        <c:ser>
          <c:idx val="1"/>
          <c:order val="5"/>
          <c:tx>
            <c:strRef>
              <c:f>一般会計歳入決算額グラフ!$M$34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一般会計歳入決算額グラフ!$N$34:$P$34</c:f>
              <c:numCache>
                <c:formatCode>#,##0_);[Red]\(#,##0\)</c:formatCode>
                <c:ptCount val="3"/>
                <c:pt idx="0">
                  <c:v>5.8681011600000001</c:v>
                </c:pt>
                <c:pt idx="1">
                  <c:v>10.399640719999999</c:v>
                </c:pt>
                <c:pt idx="2">
                  <c:v>12.44278068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6F-4F64-9681-A0DC623CD6B9}"/>
            </c:ext>
          </c:extLst>
        </c:ser>
        <c:ser>
          <c:idx val="6"/>
          <c:order val="6"/>
          <c:tx>
            <c:strRef>
              <c:f>一般会計歳入決算額グラフ!$M$39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一般会計歳入決算額グラフ!$N$39:$P$39</c:f>
              <c:numCache>
                <c:formatCode>#,##0_);[Red]\(#,##0\)</c:formatCode>
                <c:ptCount val="3"/>
                <c:pt idx="0">
                  <c:v>28.036483319999999</c:v>
                </c:pt>
                <c:pt idx="1">
                  <c:v>36.955866129999997</c:v>
                </c:pt>
                <c:pt idx="2">
                  <c:v>35.631599219999998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6F-4F64-9681-A0DC623CD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0461008"/>
        <c:axId val="390453560"/>
      </c:barChart>
      <c:catAx>
        <c:axId val="3904610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04535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0453560"/>
        <c:scaling>
          <c:orientation val="minMax"/>
          <c:max val="220"/>
        </c:scaling>
        <c:delete val="0"/>
        <c:axPos val="t"/>
        <c:numFmt formatCode="#,##0_);[Red]\(#,##0\)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046100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706538734486877E-2"/>
          <c:y val="3.2786976695753069E-2"/>
          <c:w val="0.96754396424598543"/>
          <c:h val="0.957377560075964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一般会計歳入決算額グラフ!$H$46</c:f>
              <c:strCache>
                <c:ptCount val="1"/>
                <c:pt idx="0">
                  <c:v>町税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3361548982245857E-5"/>
                  <c:y val="-6.492741839531275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0331012479865969E-2"/>
                      <c:h val="6.915890482584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D24-4832-B3A5-BE3F1F618B2E}"/>
                </c:ext>
              </c:extLst>
            </c:dLbl>
            <c:dLbl>
              <c:idx val="1"/>
              <c:layout>
                <c:manualLayout>
                  <c:x val="-2.2708469606988951E-2"/>
                  <c:y val="-2.036150290218254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24-4832-B3A5-BE3F1F618B2E}"/>
                </c:ext>
              </c:extLst>
            </c:dLbl>
            <c:dLbl>
              <c:idx val="2"/>
              <c:layout>
                <c:manualLayout>
                  <c:x val="-1.7783934415605458E-2"/>
                  <c:y val="1.145495105442004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一般会計歳入決算額グラフ!$I$46:$K$46</c:f>
              <c:numCache>
                <c:formatCode>0.0"%"</c:formatCode>
                <c:ptCount val="3"/>
                <c:pt idx="0">
                  <c:v>39</c:v>
                </c:pt>
                <c:pt idx="1">
                  <c:v>44.5</c:v>
                </c:pt>
                <c:pt idx="2">
                  <c:v>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24-4832-B3A5-BE3F1F618B2E}"/>
            </c:ext>
          </c:extLst>
        </c:ser>
        <c:ser>
          <c:idx val="4"/>
          <c:order val="1"/>
          <c:tx>
            <c:strRef>
              <c:f>一般会計歳入決算額グラフ!$H$50</c:f>
              <c:strCache>
                <c:ptCount val="1"/>
                <c:pt idx="0">
                  <c:v>国庫支出金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722317164921933E-2"/>
                  <c:y val="-4.506388148572643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D24-4832-B3A5-BE3F1F618B2E}"/>
                </c:ext>
              </c:extLst>
            </c:dLbl>
            <c:dLbl>
              <c:idx val="1"/>
              <c:layout>
                <c:manualLayout>
                  <c:x val="-4.4988081172130108E-2"/>
                  <c:y val="1.7755344817980164E-5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16-40BC-9EA6-D8337C1E5462}"/>
                </c:ext>
              </c:extLst>
            </c:dLbl>
            <c:dLbl>
              <c:idx val="2"/>
              <c:layout>
                <c:manualLayout>
                  <c:x val="-4.4513463594828426E-2"/>
                  <c:y val="6.52158030586949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一般会計歳入決算額グラフ!$I$50:$K$50</c:f>
              <c:numCache>
                <c:formatCode>0.0"%"</c:formatCode>
                <c:ptCount val="3"/>
                <c:pt idx="0">
                  <c:v>33.299999999999997</c:v>
                </c:pt>
                <c:pt idx="1">
                  <c:v>17.3</c:v>
                </c:pt>
                <c:pt idx="2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24-4832-B3A5-BE3F1F618B2E}"/>
            </c:ext>
          </c:extLst>
        </c:ser>
        <c:ser>
          <c:idx val="6"/>
          <c:order val="2"/>
          <c:tx>
            <c:strRef>
              <c:f>一般会計歳入決算額グラフ!$H$49</c:f>
              <c:strCache>
                <c:ptCount val="1"/>
                <c:pt idx="0">
                  <c:v>県支出金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-4.9261149016373594E-2"/>
                  <c:y val="-0.1039804013646717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D24-4832-B3A5-BE3F1F618B2E}"/>
                </c:ext>
              </c:extLst>
            </c:dLbl>
            <c:dLbl>
              <c:idx val="1"/>
              <c:layout>
                <c:manualLayout>
                  <c:x val="-0.13622916467373178"/>
                  <c:y val="-9.734520859775021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B9F-4A52-BD39-3B1AA6CB5F45}"/>
                </c:ext>
              </c:extLst>
            </c:dLbl>
            <c:dLbl>
              <c:idx val="2"/>
              <c:layout>
                <c:manualLayout>
                  <c:x val="-0.10618158841255962"/>
                  <c:y val="-8.959955201365545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380-44CA-B884-71FA1C33A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none" lIns="0" tIns="46800" rIns="0" bIns="46800" anchor="ctr">
                <a:spAutoFit/>
              </a:bodyPr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一般会計歳入決算額グラフ!$I$49:$K$49</c:f>
              <c:numCache>
                <c:formatCode>0.0"%"</c:formatCode>
                <c:ptCount val="3"/>
                <c:pt idx="0">
                  <c:v>4.8</c:v>
                </c:pt>
                <c:pt idx="1">
                  <c:v>5.8</c:v>
                </c:pt>
                <c:pt idx="2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24-4832-B3A5-BE3F1F618B2E}"/>
            </c:ext>
          </c:extLst>
        </c:ser>
        <c:ser>
          <c:idx val="3"/>
          <c:order val="3"/>
          <c:tx>
            <c:strRef>
              <c:f>一般会計歳入決算額グラフ!$H$51</c:f>
              <c:strCache>
                <c:ptCount val="1"/>
                <c:pt idx="0">
                  <c:v>地方消費税交付金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9.590713655977641E-2"/>
                  <c:y val="8.8698151586970683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D24-4832-B3A5-BE3F1F618B2E}"/>
                </c:ext>
              </c:extLst>
            </c:dLbl>
            <c:dLbl>
              <c:idx val="1"/>
              <c:layout>
                <c:manualLayout>
                  <c:x val="-0.12599280475098448"/>
                  <c:y val="8.4505849365695454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D24-4832-B3A5-BE3F1F618B2E}"/>
                </c:ext>
              </c:extLst>
            </c:dLbl>
            <c:dLbl>
              <c:idx val="2"/>
              <c:layout>
                <c:manualLayout>
                  <c:x val="-0.11392923106833867"/>
                  <c:y val="9.585455120194801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一般会計歳入決算額グラフ!$I$51:$K$51</c:f>
              <c:numCache>
                <c:formatCode>0.0"%"</c:formatCode>
                <c:ptCount val="3"/>
                <c:pt idx="0">
                  <c:v>4.7</c:v>
                </c:pt>
                <c:pt idx="1">
                  <c:v>6</c:v>
                </c:pt>
                <c:pt idx="2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D24-4832-B3A5-BE3F1F618B2E}"/>
            </c:ext>
          </c:extLst>
        </c:ser>
        <c:ser>
          <c:idx val="2"/>
          <c:order val="4"/>
          <c:tx>
            <c:strRef>
              <c:f>一般会計歳入決算額グラフ!$H$48</c:f>
              <c:strCache>
                <c:ptCount val="1"/>
                <c:pt idx="0">
                  <c:v>町債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6565102395917094E-3"/>
                  <c:y val="-0.1051212332903327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clip" horzOverflow="clip" wrap="none" lIns="0" tIns="46800" rIns="0" bIns="46800">
                  <a:spAutoFit/>
                </a:bodyPr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5B9F-4A52-BD39-3B1AA6CB5F45}"/>
                </c:ext>
              </c:extLst>
            </c:dLbl>
            <c:dLbl>
              <c:idx val="1"/>
              <c:layout>
                <c:manualLayout>
                  <c:x val="-0.10847975479790986"/>
                  <c:y val="-9.6948876647905094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9F-4A52-BD39-3B1AA6CB5F45}"/>
                </c:ext>
              </c:extLst>
            </c:dLbl>
            <c:dLbl>
              <c:idx val="2"/>
              <c:layout>
                <c:manualLayout>
                  <c:x val="-8.0031047757993704E-2"/>
                  <c:y val="-8.8708574394294942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一般会計歳入決算額グラフ!$I$48:$K$48</c:f>
              <c:numCache>
                <c:formatCode>0.0"%"</c:formatCode>
                <c:ptCount val="3"/>
                <c:pt idx="0">
                  <c:v>2.6</c:v>
                </c:pt>
                <c:pt idx="1">
                  <c:v>0.9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D24-4832-B3A5-BE3F1F618B2E}"/>
            </c:ext>
          </c:extLst>
        </c:ser>
        <c:ser>
          <c:idx val="1"/>
          <c:order val="5"/>
          <c:tx>
            <c:strRef>
              <c:f>一般会計歳入決算額グラフ!$H$47</c:f>
              <c:strCache>
                <c:ptCount val="1"/>
                <c:pt idx="0">
                  <c:v>地方交付税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2333517760604787E-2"/>
                  <c:y val="8.8594272615564337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D24-4832-B3A5-BE3F1F618B2E}"/>
                </c:ext>
              </c:extLst>
            </c:dLbl>
            <c:dLbl>
              <c:idx val="1"/>
              <c:layout>
                <c:manualLayout>
                  <c:x val="4.1488056610554311E-2"/>
                  <c:y val="8.661547004826397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D24-4832-B3A5-BE3F1F618B2E}"/>
                </c:ext>
              </c:extLst>
            </c:dLbl>
            <c:dLbl>
              <c:idx val="2"/>
              <c:layout>
                <c:manualLayout>
                  <c:x val="1.7765464502122345E-2"/>
                  <c:y val="9.4569748546648028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一般会計歳入決算額グラフ!$I$47:$K$47</c:f>
              <c:numCache>
                <c:formatCode>0.0"%"</c:formatCode>
                <c:ptCount val="3"/>
                <c:pt idx="0">
                  <c:v>2.7</c:v>
                </c:pt>
                <c:pt idx="1">
                  <c:v>5.6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D24-4832-B3A5-BE3F1F618B2E}"/>
            </c:ext>
          </c:extLst>
        </c:ser>
        <c:ser>
          <c:idx val="5"/>
          <c:order val="6"/>
          <c:tx>
            <c:strRef>
              <c:f>一般会計歳入決算額グラフ!$H$52</c:f>
              <c:strCache>
                <c:ptCount val="1"/>
                <c:pt idx="0">
                  <c:v>その他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5336396635839583E-2"/>
                  <c:y val="-4.77016726555240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8013059002076085E-2"/>
                      <c:h val="6.39751604766840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4D24-4832-B3A5-BE3F1F618B2E}"/>
                </c:ext>
              </c:extLst>
            </c:dLbl>
            <c:dLbl>
              <c:idx val="1"/>
              <c:layout>
                <c:manualLayout>
                  <c:x val="-8.3102476065390674E-2"/>
                  <c:y val="-2.6194235717100622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D24-4832-B3A5-BE3F1F618B2E}"/>
                </c:ext>
              </c:extLst>
            </c:dLbl>
            <c:dLbl>
              <c:idx val="2"/>
              <c:layout>
                <c:manualLayout>
                  <c:x val="-8.3785360163312922E-2"/>
                  <c:y val="3.957719023558213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一般会計歳入決算額グラフ!$I$52:$K$52</c:f>
              <c:numCache>
                <c:formatCode>0.0"%"</c:formatCode>
                <c:ptCount val="3"/>
                <c:pt idx="0">
                  <c:v>12.9</c:v>
                </c:pt>
                <c:pt idx="1">
                  <c:v>19.899999999999999</c:v>
                </c:pt>
                <c:pt idx="2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D24-4832-B3A5-BE3F1F618B2E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eparator>
</c:separator>
        </c:dLbls>
        <c:gapWidth val="150"/>
        <c:overlap val="100"/>
        <c:axId val="390454344"/>
        <c:axId val="392664616"/>
      </c:barChart>
      <c:catAx>
        <c:axId val="3904543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392664616"/>
        <c:crosses val="autoZero"/>
        <c:auto val="1"/>
        <c:lblAlgn val="ctr"/>
        <c:lblOffset val="100"/>
        <c:noMultiLvlLbl val="0"/>
      </c:catAx>
      <c:valAx>
        <c:axId val="392664616"/>
        <c:scaling>
          <c:orientation val="minMax"/>
        </c:scaling>
        <c:delete val="1"/>
        <c:axPos val="t"/>
        <c:numFmt formatCode="0.0&quot;%&quot;" sourceLinked="1"/>
        <c:majorTickMark val="out"/>
        <c:minorTickMark val="none"/>
        <c:tickLblPos val="none"/>
        <c:crossAx val="390454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99877704597831"/>
          <c:y val="5.0020862379532446E-2"/>
          <c:w val="0.83282118486488521"/>
          <c:h val="0.89620711763329064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一般会計歳出決算額グラフ!$P$7</c:f>
              <c:strCache>
                <c:ptCount val="1"/>
                <c:pt idx="0">
                  <c:v>民生費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一般会計歳出決算額グラフ!$Q$4:$S$4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一般会計歳出決算額グラフ!$Q$7:$S$7</c:f>
              <c:numCache>
                <c:formatCode>#,##0_);[Red]\(#,##0\)</c:formatCode>
                <c:ptCount val="3"/>
                <c:pt idx="0">
                  <c:v>59.560061759999996</c:v>
                </c:pt>
                <c:pt idx="1">
                  <c:v>71.282780819999999</c:v>
                </c:pt>
                <c:pt idx="2">
                  <c:v>72.445291999999995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4-4A40-93C9-A26FFBB3E2B9}"/>
            </c:ext>
          </c:extLst>
        </c:ser>
        <c:ser>
          <c:idx val="1"/>
          <c:order val="1"/>
          <c:tx>
            <c:strRef>
              <c:f>一般会計歳出決算額グラフ!$P$6</c:f>
              <c:strCache>
                <c:ptCount val="1"/>
                <c:pt idx="0">
                  <c:v>総務費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一般会計歳出決算額グラフ!$Q$4:$S$4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一般会計歳出決算額グラフ!$Q$6:$S$6</c:f>
              <c:numCache>
                <c:formatCode>#,##0_);[Red]\(#,##0\)</c:formatCode>
                <c:ptCount val="3"/>
                <c:pt idx="0">
                  <c:v>77.138552209999986</c:v>
                </c:pt>
                <c:pt idx="1">
                  <c:v>27.548900800000002</c:v>
                </c:pt>
                <c:pt idx="2">
                  <c:v>26.26141835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4-4A40-93C9-A26FFBB3E2B9}"/>
            </c:ext>
          </c:extLst>
        </c:ser>
        <c:ser>
          <c:idx val="0"/>
          <c:order val="2"/>
          <c:tx>
            <c:strRef>
              <c:f>一般会計歳出決算額グラフ!$P$8</c:f>
              <c:strCache>
                <c:ptCount val="1"/>
                <c:pt idx="0">
                  <c:v>土木費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一般会計歳出決算額グラフ!$Q$4:$S$4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一般会計歳出決算額グラフ!$Q$8:$S$8</c:f>
              <c:numCache>
                <c:formatCode>#,##0_);[Red]\(#,##0\)</c:formatCode>
                <c:ptCount val="3"/>
                <c:pt idx="0">
                  <c:v>17.785296219999999</c:v>
                </c:pt>
                <c:pt idx="1">
                  <c:v>19.628591820000004</c:v>
                </c:pt>
                <c:pt idx="2">
                  <c:v>25.174738970000003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4-4A40-93C9-A26FFBB3E2B9}"/>
            </c:ext>
          </c:extLst>
        </c:ser>
        <c:ser>
          <c:idx val="3"/>
          <c:order val="3"/>
          <c:tx>
            <c:strRef>
              <c:f>一般会計歳出決算額グラフ!$P$5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一般会計歳出決算額グラフ!$Q$4:$S$4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一般会計歳出決算額グラフ!$Q$5:$S$5</c:f>
              <c:numCache>
                <c:formatCode>#,##0_);[Red]\(#,##0\)</c:formatCode>
                <c:ptCount val="3"/>
                <c:pt idx="0">
                  <c:v>18.819325070000001</c:v>
                </c:pt>
                <c:pt idx="1">
                  <c:v>17.218063000000001</c:v>
                </c:pt>
                <c:pt idx="2">
                  <c:v>18.654662690000002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34-4A40-93C9-A26FFBB3E2B9}"/>
            </c:ext>
          </c:extLst>
        </c:ser>
        <c:ser>
          <c:idx val="5"/>
          <c:order val="4"/>
          <c:tx>
            <c:strRef>
              <c:f>一般会計歳出決算額グラフ!$P$10</c:f>
              <c:strCache>
                <c:ptCount val="1"/>
                <c:pt idx="0">
                  <c:v>公債費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一般会計歳出決算額グラフ!$Q$4:$S$4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一般会計歳出決算額グラフ!$Q$10:$S$10</c:f>
              <c:numCache>
                <c:formatCode>#,##0_);[Red]\(#,##0\)</c:formatCode>
                <c:ptCount val="3"/>
                <c:pt idx="0">
                  <c:v>8.0654250300000001</c:v>
                </c:pt>
                <c:pt idx="1">
                  <c:v>7.5759477200000003</c:v>
                </c:pt>
                <c:pt idx="2">
                  <c:v>7.9689821200000006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34-4A40-93C9-A26FFBB3E2B9}"/>
            </c:ext>
          </c:extLst>
        </c:ser>
        <c:ser>
          <c:idx val="6"/>
          <c:order val="5"/>
          <c:tx>
            <c:strRef>
              <c:f>一般会計歳出決算額グラフ!$P$11</c:f>
              <c:strCache>
                <c:ptCount val="1"/>
                <c:pt idx="0">
                  <c:v>衛生費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一般会計歳出決算額グラフ!$Q$4:$S$4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一般会計歳出決算額グラフ!$Q$11:$S$11</c:f>
              <c:numCache>
                <c:formatCode>#,##0_);[Red]\(#,##0\)</c:formatCode>
                <c:ptCount val="3"/>
                <c:pt idx="0">
                  <c:v>11.167511580000001</c:v>
                </c:pt>
                <c:pt idx="1">
                  <c:v>15.4962567</c:v>
                </c:pt>
                <c:pt idx="2">
                  <c:v>15.575737779999999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34-4A40-93C9-A26FFBB3E2B9}"/>
            </c:ext>
          </c:extLst>
        </c:ser>
        <c:ser>
          <c:idx val="4"/>
          <c:order val="6"/>
          <c:tx>
            <c:strRef>
              <c:f>一般会計歳出決算額グラフ!$P$9</c:f>
              <c:strCache>
                <c:ptCount val="1"/>
                <c:pt idx="0">
                  <c:v>農林水産業費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一般会計歳出決算額グラフ!$Q$4:$S$4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一般会計歳出決算額グラフ!$Q$9:$S$9</c:f>
              <c:numCache>
                <c:formatCode>#,##0_);[Red]\(#,##0\)</c:formatCode>
                <c:ptCount val="3"/>
                <c:pt idx="0">
                  <c:v>2.0680576999999998</c:v>
                </c:pt>
                <c:pt idx="1">
                  <c:v>1.8939869300000001</c:v>
                </c:pt>
                <c:pt idx="2">
                  <c:v>1.9922455300000002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34-4A40-93C9-A26FFBB3E2B9}"/>
            </c:ext>
          </c:extLst>
        </c:ser>
        <c:ser>
          <c:idx val="7"/>
          <c:order val="7"/>
          <c:tx>
            <c:strRef>
              <c:f>一般会計歳出決算額グラフ!$P$12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一般会計歳出決算額グラフ!$Q$4:$S$4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一般会計歳出決算額グラフ!$Q$12:$S$12</c:f>
              <c:numCache>
                <c:formatCode>#,##0_);[Red]\(#,##0\)</c:formatCode>
                <c:ptCount val="3"/>
                <c:pt idx="0">
                  <c:v>12.201540430000001</c:v>
                </c:pt>
                <c:pt idx="1">
                  <c:v>11.536102210000001</c:v>
                </c:pt>
                <c:pt idx="2">
                  <c:v>13.040152560000001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34-4A40-93C9-A26FFBB3E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2662656"/>
        <c:axId val="392663048"/>
      </c:barChart>
      <c:catAx>
        <c:axId val="3926626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26630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2663048"/>
        <c:scaling>
          <c:orientation val="minMax"/>
          <c:max val="210"/>
        </c:scaling>
        <c:delete val="0"/>
        <c:axPos val="t"/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266265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733967933919082E-2"/>
          <c:y val="2.7521180406308968E-2"/>
          <c:w val="0.90869803311623165"/>
          <c:h val="0.97247886847681964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一般会計歳出決算額グラフ!$H$9</c:f>
              <c:strCache>
                <c:ptCount val="1"/>
                <c:pt idx="0">
                  <c:v>民生費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6777289734829999E-3"/>
                  <c:y val="-1.0849168838474648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D-4C59-B6B3-F89167BAA672}"/>
                </c:ext>
              </c:extLst>
            </c:dLbl>
            <c:dLbl>
              <c:idx val="1"/>
              <c:layout>
                <c:manualLayout>
                  <c:x val="1.1658493839800494E-2"/>
                  <c:y val="3.2305123949622231E-3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clip" horzOverflow="clip" wrap="none" lIns="0" tIns="46800" rIns="0" bIns="46800">
                  <a:noAutofit/>
                </a:bodyPr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187451849561462"/>
                      <c:h val="8.36353121430251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ED-4C59-B6B3-F89167BAA672}"/>
                </c:ext>
              </c:extLst>
            </c:dLbl>
            <c:dLbl>
              <c:idx val="2"/>
              <c:layout>
                <c:manualLayout>
                  <c:x val="1.1551233365769244E-2"/>
                  <c:y val="8.760713815588482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一般会計歳出決算額グラフ!$I$6:$K$6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一般会計歳出決算額グラフ!$I$9:$K$9</c:f>
              <c:numCache>
                <c:formatCode>0.0"%"</c:formatCode>
                <c:ptCount val="3"/>
                <c:pt idx="0">
                  <c:v>28.8</c:v>
                </c:pt>
                <c:pt idx="1">
                  <c:v>41.4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ED-4C59-B6B3-F89167BAA672}"/>
            </c:ext>
          </c:extLst>
        </c:ser>
        <c:ser>
          <c:idx val="1"/>
          <c:order val="1"/>
          <c:tx>
            <c:strRef>
              <c:f>一般会計歳出決算額グラフ!$H$8</c:f>
              <c:strCache>
                <c:ptCount val="1"/>
                <c:pt idx="0">
                  <c:v>総務費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6352632508845363E-2"/>
                  <c:y val="-1.0427176220460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clip" horzOverflow="clip" wrap="none" lIns="0" tIns="46800" rIns="0" bIns="46800">
                  <a:noAutofit/>
                </a:bodyPr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3283804693376705"/>
                      <c:h val="8.19682272001587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DED-4C59-B6B3-F89167BAA672}"/>
                </c:ext>
              </c:extLst>
            </c:dLbl>
            <c:dLbl>
              <c:idx val="1"/>
              <c:layout>
                <c:manualLayout>
                  <c:x val="1.3567593948267447E-4"/>
                  <c:y val="-3.4194496729029149E-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ED-4C59-B6B3-F89167BAA672}"/>
                </c:ext>
              </c:extLst>
            </c:dLbl>
            <c:dLbl>
              <c:idx val="2"/>
              <c:layout>
                <c:manualLayout>
                  <c:x val="-5.3642674052873564E-3"/>
                  <c:y val="8.761944051338652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一般会計歳出決算額グラフ!$I$6:$K$6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一般会計歳出決算額グラフ!$I$8:$K$8</c:f>
              <c:numCache>
                <c:formatCode>0.0"%"</c:formatCode>
                <c:ptCount val="3"/>
                <c:pt idx="0">
                  <c:v>37.299999999999997</c:v>
                </c:pt>
                <c:pt idx="1">
                  <c:v>16</c:v>
                </c:pt>
                <c:pt idx="2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ED-4C59-B6B3-F89167BAA672}"/>
            </c:ext>
          </c:extLst>
        </c:ser>
        <c:ser>
          <c:idx val="0"/>
          <c:order val="2"/>
          <c:tx>
            <c:strRef>
              <c:f>一般会計歳出決算額グラフ!$H$10</c:f>
              <c:strCache>
                <c:ptCount val="1"/>
                <c:pt idx="0">
                  <c:v>土木費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1059514186547554E-2"/>
                  <c:y val="-1.042778780896174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DED-4C59-B6B3-F89167BAA672}"/>
                </c:ext>
              </c:extLst>
            </c:dLbl>
            <c:dLbl>
              <c:idx val="1"/>
              <c:layout>
                <c:manualLayout>
                  <c:x val="-1.4818936066373842E-2"/>
                  <c:y val="-7.3795727400729171E-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DED-4C59-B6B3-F89167BAA672}"/>
                </c:ext>
              </c:extLst>
            </c:dLbl>
            <c:dLbl>
              <c:idx val="2"/>
              <c:layout>
                <c:manualLayout>
                  <c:x val="-1.4903088513660184E-2"/>
                  <c:y val="8.7426703579207843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一般会計歳出決算額グラフ!$I$6:$K$6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一般会計歳出決算額グラフ!$I$10:$K$10</c:f>
              <c:numCache>
                <c:formatCode>0.0"%"</c:formatCode>
                <c:ptCount val="3"/>
                <c:pt idx="0">
                  <c:v>8.6</c:v>
                </c:pt>
                <c:pt idx="1">
                  <c:v>11.4</c:v>
                </c:pt>
                <c:pt idx="2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ED-4C59-B6B3-F89167BAA672}"/>
            </c:ext>
          </c:extLst>
        </c:ser>
        <c:ser>
          <c:idx val="3"/>
          <c:order val="3"/>
          <c:tx>
            <c:strRef>
              <c:f>一般会計歳出決算額グラフ!$H$7</c:f>
              <c:strCache>
                <c:ptCount val="1"/>
                <c:pt idx="0">
                  <c:v>教育費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353314638409856E-2"/>
                  <c:y val="-0.1025348508610860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DED-4C59-B6B3-F89167BAA672}"/>
                </c:ext>
              </c:extLst>
            </c:dLbl>
            <c:dLbl>
              <c:idx val="1"/>
              <c:layout>
                <c:manualLayout>
                  <c:x val="-4.2985488243619918E-2"/>
                  <c:y val="-9.142819981574877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DED-4C59-B6B3-F89167BAA672}"/>
                </c:ext>
              </c:extLst>
            </c:dLbl>
            <c:dLbl>
              <c:idx val="2"/>
              <c:layout>
                <c:manualLayout>
                  <c:x val="-6.7061137578063798E-2"/>
                  <c:y val="-8.0705720637245709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一般会計歳出決算額グラフ!$I$6:$K$6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一般会計歳出決算額グラフ!$I$7:$K$7</c:f>
              <c:numCache>
                <c:formatCode>0.0"%"</c:formatCode>
                <c:ptCount val="3"/>
                <c:pt idx="0">
                  <c:v>9.1</c:v>
                </c:pt>
                <c:pt idx="1">
                  <c:v>10</c:v>
                </c:pt>
                <c:pt idx="2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DED-4C59-B6B3-F89167BAA672}"/>
            </c:ext>
          </c:extLst>
        </c:ser>
        <c:ser>
          <c:idx val="5"/>
          <c:order val="4"/>
          <c:tx>
            <c:strRef>
              <c:f>一般会計歳出決算額グラフ!$H$12</c:f>
              <c:strCache>
                <c:ptCount val="1"/>
                <c:pt idx="0">
                  <c:v>公債費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220453402590335E-2"/>
                  <c:y val="8.4734363669685939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DED-4C59-B6B3-F89167BAA672}"/>
                </c:ext>
              </c:extLst>
            </c:dLbl>
            <c:dLbl>
              <c:idx val="1"/>
              <c:layout>
                <c:manualLayout>
                  <c:x val="-5.9030741780306463E-2"/>
                  <c:y val="9.5357655936210553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DED-4C59-B6B3-F89167BAA672}"/>
                </c:ext>
              </c:extLst>
            </c:dLbl>
            <c:dLbl>
              <c:idx val="2"/>
              <c:layout>
                <c:manualLayout>
                  <c:x val="-7.7578882273233354E-2"/>
                  <c:y val="0.10288215530742166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一般会計歳出決算額グラフ!$I$6:$K$6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一般会計歳出決算額グラフ!$I$12:$K$12</c:f>
              <c:numCache>
                <c:formatCode>0.0"%"</c:formatCode>
                <c:ptCount val="3"/>
                <c:pt idx="0">
                  <c:v>3.9</c:v>
                </c:pt>
                <c:pt idx="1">
                  <c:v>4.4000000000000004</c:v>
                </c:pt>
                <c:pt idx="2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DED-4C59-B6B3-F89167BAA672}"/>
            </c:ext>
          </c:extLst>
        </c:ser>
        <c:ser>
          <c:idx val="6"/>
          <c:order val="5"/>
          <c:tx>
            <c:strRef>
              <c:f>一般会計歳出決算額グラフ!$H$13</c:f>
              <c:strCache>
                <c:ptCount val="1"/>
                <c:pt idx="0">
                  <c:v>衛生費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.12607521157989363"/>
                  <c:y val="-0.10302493711341236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9A-47A1-AB93-650988D856C8}"/>
                </c:ext>
              </c:extLst>
            </c:dLbl>
            <c:dLbl>
              <c:idx val="1"/>
              <c:layout>
                <c:manualLayout>
                  <c:x val="1.8471537917407885E-2"/>
                  <c:y val="-9.0161803892516171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DED-4C59-B6B3-F89167BAA672}"/>
                </c:ext>
              </c:extLst>
            </c:dLbl>
            <c:dLbl>
              <c:idx val="2"/>
              <c:layout>
                <c:manualLayout>
                  <c:x val="-2.1675654748526417E-2"/>
                  <c:y val="-7.9654484188805094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一般会計歳出決算額グラフ!$I$6:$K$6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一般会計歳出決算額グラフ!$I$13:$K$13</c:f>
              <c:numCache>
                <c:formatCode>0.0"%"</c:formatCode>
                <c:ptCount val="3"/>
                <c:pt idx="0">
                  <c:v>5.4</c:v>
                </c:pt>
                <c:pt idx="1">
                  <c:v>9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DED-4C59-B6B3-F89167BAA672}"/>
            </c:ext>
          </c:extLst>
        </c:ser>
        <c:ser>
          <c:idx val="4"/>
          <c:order val="6"/>
          <c:tx>
            <c:strRef>
              <c:f>一般会計歳出決算額グラフ!$H$11</c:f>
              <c:strCache>
                <c:ptCount val="1"/>
                <c:pt idx="0">
                  <c:v>農林水産業費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3889568789271793E-2"/>
                  <c:y val="8.4735179121020923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286-4E5F-8B0C-1AB0DF54FAE3}"/>
                </c:ext>
              </c:extLst>
            </c:dLbl>
            <c:dLbl>
              <c:idx val="1"/>
              <c:layout>
                <c:manualLayout>
                  <c:x val="1.0523175254876353E-3"/>
                  <c:y val="9.5356840484875513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DED-4C59-B6B3-F89167BAA672}"/>
                </c:ext>
              </c:extLst>
            </c:dLbl>
            <c:dLbl>
              <c:idx val="2"/>
              <c:layout>
                <c:manualLayout>
                  <c:x val="-1.8782730930478344E-3"/>
                  <c:y val="0.10288174522883829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一般会計歳出決算額グラフ!$I$6:$K$6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一般会計歳出決算額グラフ!$I$11:$K$11</c:f>
              <c:numCache>
                <c:formatCode>0.0"%"</c:formatCode>
                <c:ptCount val="3"/>
                <c:pt idx="0">
                  <c:v>1</c:v>
                </c:pt>
                <c:pt idx="1">
                  <c:v>1.1000000000000001</c:v>
                </c:pt>
                <c:pt idx="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DED-4C59-B6B3-F89167BAA672}"/>
            </c:ext>
          </c:extLst>
        </c:ser>
        <c:ser>
          <c:idx val="7"/>
          <c:order val="7"/>
          <c:tx>
            <c:strRef>
              <c:f>一般会計歳出決算額グラフ!$H$14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8DED-4C59-B6B3-F89167BAA672}"/>
              </c:ext>
            </c:extLst>
          </c:dPt>
          <c:dPt>
            <c:idx val="1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8DED-4C59-B6B3-F89167BAA672}"/>
              </c:ext>
            </c:extLst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1-8DED-4C59-B6B3-F89167BAA672}"/>
              </c:ext>
            </c:extLst>
          </c:dPt>
          <c:dLbls>
            <c:dLbl>
              <c:idx val="0"/>
              <c:layout>
                <c:manualLayout>
                  <c:x val="0.12411942833141644"/>
                  <c:y val="-9.6380231910282409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DED-4C59-B6B3-F89167BAA672}"/>
                </c:ext>
              </c:extLst>
            </c:dLbl>
            <c:dLbl>
              <c:idx val="1"/>
              <c:layout>
                <c:manualLayout>
                  <c:x val="-1.4664491273077692E-2"/>
                  <c:y val="-5.2739315090191978E-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DED-4C59-B6B3-F89167BAA672}"/>
                </c:ext>
              </c:extLst>
            </c:dLbl>
            <c:dLbl>
              <c:idx val="2"/>
              <c:layout>
                <c:manualLayout>
                  <c:x val="2.5776376548887543E-2"/>
                  <c:y val="6.4745849120861664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一般会計歳出決算額グラフ!$I$6:$K$6</c:f>
              <c:strCache>
                <c:ptCount val="3"/>
                <c:pt idx="0">
                  <c:v>令2</c:v>
                </c:pt>
                <c:pt idx="1">
                  <c:v>令3</c:v>
                </c:pt>
                <c:pt idx="2">
                  <c:v>令4</c:v>
                </c:pt>
              </c:strCache>
            </c:strRef>
          </c:cat>
          <c:val>
            <c:numRef>
              <c:f>一般会計歳出決算額グラフ!$I$14:$K$14</c:f>
              <c:numCache>
                <c:formatCode>0.0"%"</c:formatCode>
                <c:ptCount val="3"/>
                <c:pt idx="0">
                  <c:v>5.9</c:v>
                </c:pt>
                <c:pt idx="1">
                  <c:v>6.7</c:v>
                </c:pt>
                <c:pt idx="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8DED-4C59-B6B3-F89167BAA672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eparator>
</c:separator>
        </c:dLbls>
        <c:gapWidth val="150"/>
        <c:overlap val="100"/>
        <c:axId val="392669320"/>
        <c:axId val="392665792"/>
      </c:barChart>
      <c:catAx>
        <c:axId val="3926693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392665792"/>
        <c:crosses val="autoZero"/>
        <c:auto val="1"/>
        <c:lblAlgn val="ctr"/>
        <c:lblOffset val="100"/>
        <c:noMultiLvlLbl val="0"/>
      </c:catAx>
      <c:valAx>
        <c:axId val="392665792"/>
        <c:scaling>
          <c:orientation val="minMax"/>
        </c:scaling>
        <c:delete val="1"/>
        <c:axPos val="t"/>
        <c:numFmt formatCode="0.0&quot;%&quot;" sourceLinked="1"/>
        <c:majorTickMark val="out"/>
        <c:minorTickMark val="none"/>
        <c:tickLblPos val="none"/>
        <c:crossAx val="392669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607217</xdr:colOff>
      <xdr:row>2</xdr:row>
      <xdr:rowOff>20240</xdr:rowOff>
    </xdr:from>
    <xdr:to>
      <xdr:col>1</xdr:col>
      <xdr:colOff>0</xdr:colOff>
      <xdr:row>3</xdr:row>
      <xdr:rowOff>59121</xdr:rowOff>
    </xdr:to>
    <xdr:sp macro="" textlink="">
      <xdr:nvSpPr>
        <xdr:cNvPr id="170002" name="Text Box 18">
          <a:extLst>
            <a:ext uri="{FF2B5EF4-FFF2-40B4-BE49-F238E27FC236}">
              <a16:creationId xmlns:a16="http://schemas.microsoft.com/office/drawing/2014/main" id="{00000000-0008-0000-0000-000012980200}"/>
            </a:ext>
          </a:extLst>
        </xdr:cNvPr>
        <xdr:cNvSpPr txBox="1">
          <a:spLocks noChangeArrowheads="1"/>
        </xdr:cNvSpPr>
      </xdr:nvSpPr>
      <xdr:spPr bwMode="auto">
        <a:xfrm>
          <a:off x="607217" y="690274"/>
          <a:ext cx="476661" cy="31477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27918</xdr:colOff>
      <xdr:row>2</xdr:row>
      <xdr:rowOff>110030</xdr:rowOff>
    </xdr:from>
    <xdr:to>
      <xdr:col>0</xdr:col>
      <xdr:colOff>408918</xdr:colOff>
      <xdr:row>3</xdr:row>
      <xdr:rowOff>52880</xdr:rowOff>
    </xdr:to>
    <xdr:sp macro="" textlink="">
      <xdr:nvSpPr>
        <xdr:cNvPr id="170011" name="Text Box 27">
          <a:extLst>
            <a:ext uri="{FF2B5EF4-FFF2-40B4-BE49-F238E27FC236}">
              <a16:creationId xmlns:a16="http://schemas.microsoft.com/office/drawing/2014/main" id="{00000000-0008-0000-0000-00001B980200}"/>
            </a:ext>
          </a:extLst>
        </xdr:cNvPr>
        <xdr:cNvSpPr txBox="1">
          <a:spLocks noChangeArrowheads="1"/>
        </xdr:cNvSpPr>
      </xdr:nvSpPr>
      <xdr:spPr bwMode="auto">
        <a:xfrm>
          <a:off x="27918" y="780064"/>
          <a:ext cx="381000" cy="21874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50816</xdr:colOff>
      <xdr:row>2</xdr:row>
      <xdr:rowOff>12424</xdr:rowOff>
    </xdr:from>
    <xdr:to>
      <xdr:col>1</xdr:col>
      <xdr:colOff>124829</xdr:colOff>
      <xdr:row>3</xdr:row>
      <xdr:rowOff>12720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0816" y="376859"/>
          <a:ext cx="322491" cy="19907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119153</xdr:rowOff>
    </xdr:from>
    <xdr:to>
      <xdr:col>1</xdr:col>
      <xdr:colOff>107675</xdr:colOff>
      <xdr:row>4</xdr:row>
      <xdr:rowOff>0</xdr:rowOff>
    </xdr:to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0" y="682370"/>
          <a:ext cx="356153" cy="35709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281548</xdr:colOff>
      <xdr:row>2</xdr:row>
      <xdr:rowOff>6508</xdr:rowOff>
    </xdr:from>
    <xdr:to>
      <xdr:col>1</xdr:col>
      <xdr:colOff>80164</xdr:colOff>
      <xdr:row>2</xdr:row>
      <xdr:rowOff>271847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CDDA83A9-ABE0-4C2B-900B-5E7A544D03F6}"/>
            </a:ext>
          </a:extLst>
        </xdr:cNvPr>
        <xdr:cNvSpPr txBox="1">
          <a:spLocks noChangeArrowheads="1"/>
        </xdr:cNvSpPr>
      </xdr:nvSpPr>
      <xdr:spPr bwMode="auto">
        <a:xfrm>
          <a:off x="3481948" y="3073558"/>
          <a:ext cx="322491" cy="26533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27214</xdr:colOff>
      <xdr:row>2</xdr:row>
      <xdr:rowOff>357869</xdr:rowOff>
    </xdr:from>
    <xdr:to>
      <xdr:col>0</xdr:col>
      <xdr:colOff>493939</xdr:colOff>
      <xdr:row>3</xdr:row>
      <xdr:rowOff>0</xdr:rowOff>
    </xdr:to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73BBED14-1942-477A-BE0A-244E4E3A8F2D}"/>
            </a:ext>
          </a:extLst>
        </xdr:cNvPr>
        <xdr:cNvSpPr txBox="1">
          <a:spLocks noChangeArrowheads="1"/>
        </xdr:cNvSpPr>
      </xdr:nvSpPr>
      <xdr:spPr bwMode="auto">
        <a:xfrm>
          <a:off x="3227614" y="3424919"/>
          <a:ext cx="466725" cy="15648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</xdr:row>
      <xdr:rowOff>9523</xdr:rowOff>
    </xdr:from>
    <xdr:to>
      <xdr:col>0</xdr:col>
      <xdr:colOff>733424</xdr:colOff>
      <xdr:row>2</xdr:row>
      <xdr:rowOff>200023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 bwMode="auto">
        <a:xfrm>
          <a:off x="485774" y="371473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0</xdr:col>
      <xdr:colOff>381000</xdr:colOff>
      <xdr:row>3</xdr:row>
      <xdr:rowOff>0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 bwMode="auto">
        <a:xfrm>
          <a:off x="28575" y="5143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科目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</xdr:row>
      <xdr:rowOff>9523</xdr:rowOff>
    </xdr:from>
    <xdr:to>
      <xdr:col>0</xdr:col>
      <xdr:colOff>733424</xdr:colOff>
      <xdr:row>2</xdr:row>
      <xdr:rowOff>200023</xdr:rowOff>
    </xdr:to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CAFDF071-2596-4F14-AD83-61E80E8EEF99}"/>
            </a:ext>
          </a:extLst>
        </xdr:cNvPr>
        <xdr:cNvSpPr txBox="1">
          <a:spLocks noChangeArrowheads="1"/>
        </xdr:cNvSpPr>
      </xdr:nvSpPr>
      <xdr:spPr bwMode="auto">
        <a:xfrm>
          <a:off x="3752849" y="2828923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0</xdr:col>
      <xdr:colOff>381000</xdr:colOff>
      <xdr:row>3</xdr:row>
      <xdr:rowOff>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id="{EADC522B-2B52-4B99-917B-92DCF76666D2}"/>
            </a:ext>
          </a:extLst>
        </xdr:cNvPr>
        <xdr:cNvSpPr txBox="1">
          <a:spLocks noChangeArrowheads="1"/>
        </xdr:cNvSpPr>
      </xdr:nvSpPr>
      <xdr:spPr bwMode="auto">
        <a:xfrm>
          <a:off x="3295650" y="3000375"/>
          <a:ext cx="352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科目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157719</xdr:rowOff>
    </xdr:from>
    <xdr:to>
      <xdr:col>5</xdr:col>
      <xdr:colOff>495300</xdr:colOff>
      <xdr:row>31</xdr:row>
      <xdr:rowOff>130505</xdr:rowOff>
    </xdr:to>
    <xdr:graphicFrame macro="">
      <xdr:nvGraphicFramePr>
        <xdr:cNvPr id="2" name="グラフ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277665</xdr:colOff>
      <xdr:row>1</xdr:row>
      <xdr:rowOff>41324</xdr:rowOff>
    </xdr:from>
    <xdr:to>
      <xdr:col>6</xdr:col>
      <xdr:colOff>220515</xdr:colOff>
      <xdr:row>30</xdr:row>
      <xdr:rowOff>156986</xdr:rowOff>
    </xdr:to>
    <xdr:graphicFrame macro="">
      <xdr:nvGraphicFramePr>
        <xdr:cNvPr id="3" name="グラフ　テキスト用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6</xdr:row>
      <xdr:rowOff>28575</xdr:rowOff>
    </xdr:from>
    <xdr:to>
      <xdr:col>2</xdr:col>
      <xdr:colOff>276225</xdr:colOff>
      <xdr:row>7</xdr:row>
      <xdr:rowOff>19050</xdr:rowOff>
    </xdr:to>
    <xdr:sp macro="" textlink="">
      <xdr:nvSpPr>
        <xdr:cNvPr id="4" name="Line 11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00200" y="1000125"/>
          <a:ext cx="104775" cy="152400"/>
        </a:xfrm>
        <a:prstGeom prst="line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3</xdr:col>
      <xdr:colOff>268990</xdr:colOff>
      <xdr:row>10</xdr:row>
      <xdr:rowOff>157979</xdr:rowOff>
    </xdr:from>
    <xdr:to>
      <xdr:col>5</xdr:col>
      <xdr:colOff>383290</xdr:colOff>
      <xdr:row>11</xdr:row>
      <xdr:rowOff>196079</xdr:rowOff>
    </xdr:to>
    <xdr:sp macro="" textlink="">
      <xdr:nvSpPr>
        <xdr:cNvPr id="11" name="Text Box 13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016147" y="1790836"/>
          <a:ext cx="974272" cy="20138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21,733,708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446260</xdr:colOff>
      <xdr:row>19</xdr:row>
      <xdr:rowOff>160746</xdr:rowOff>
    </xdr:from>
    <xdr:to>
      <xdr:col>5</xdr:col>
      <xdr:colOff>383289</xdr:colOff>
      <xdr:row>21</xdr:row>
      <xdr:rowOff>35790</xdr:rowOff>
    </xdr:to>
    <xdr:sp macro="" textlink="">
      <xdr:nvSpPr>
        <xdr:cNvPr id="12" name="Text Box 13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185920" y="3280633"/>
          <a:ext cx="792482" cy="19853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18,570,787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226402</xdr:colOff>
      <xdr:row>29</xdr:row>
      <xdr:rowOff>92181</xdr:rowOff>
    </xdr:from>
    <xdr:to>
      <xdr:col>5</xdr:col>
      <xdr:colOff>340702</xdr:colOff>
      <xdr:row>30</xdr:row>
      <xdr:rowOff>131472</xdr:rowOff>
    </xdr:to>
    <xdr:sp macro="" textlink="">
      <xdr:nvSpPr>
        <xdr:cNvPr id="13" name="Text Box 13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970210" y="4818046"/>
          <a:ext cx="971550" cy="2004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18,852,698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xdr:txBody>
    </xdr:sp>
    <xdr:clientData/>
  </xdr:twoCellAnchor>
  <xdr:twoCellAnchor>
    <xdr:from>
      <xdr:col>5</xdr:col>
      <xdr:colOff>262272</xdr:colOff>
      <xdr:row>0</xdr:row>
      <xdr:rowOff>138753</xdr:rowOff>
    </xdr:from>
    <xdr:to>
      <xdr:col>6</xdr:col>
      <xdr:colOff>167022</xdr:colOff>
      <xdr:row>2</xdr:row>
      <xdr:rowOff>34629</xdr:rowOff>
    </xdr:to>
    <xdr:sp macro="" textlink="">
      <xdr:nvSpPr>
        <xdr:cNvPr id="14" name="Text Box 13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862597" y="138753"/>
          <a:ext cx="447675" cy="2197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（億円）</a:t>
          </a:r>
        </a:p>
      </xdr:txBody>
    </xdr:sp>
    <xdr:clientData/>
  </xdr:twoCellAnchor>
  <xdr:twoCellAnchor>
    <xdr:from>
      <xdr:col>2</xdr:col>
      <xdr:colOff>221714</xdr:colOff>
      <xdr:row>27</xdr:row>
      <xdr:rowOff>57509</xdr:rowOff>
    </xdr:from>
    <xdr:to>
      <xdr:col>3</xdr:col>
      <xdr:colOff>53915</xdr:colOff>
      <xdr:row>27</xdr:row>
      <xdr:rowOff>143775</xdr:rowOff>
    </xdr:to>
    <xdr:sp macro="" textlink="">
      <xdr:nvSpPr>
        <xdr:cNvPr id="17" name="Line 12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H="1">
          <a:off x="1648667" y="4471358"/>
          <a:ext cx="144908" cy="8626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121444</xdr:colOff>
      <xdr:row>23</xdr:row>
      <xdr:rowOff>80963</xdr:rowOff>
    </xdr:from>
    <xdr:to>
      <xdr:col>3</xdr:col>
      <xdr:colOff>184549</xdr:colOff>
      <xdr:row>24</xdr:row>
      <xdr:rowOff>15241</xdr:rowOff>
    </xdr:to>
    <xdr:sp macro="" textlink="">
      <xdr:nvSpPr>
        <xdr:cNvPr id="18" name="Line 12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1864519" y="3852863"/>
          <a:ext cx="63105" cy="9620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313109</xdr:colOff>
      <xdr:row>23</xdr:row>
      <xdr:rowOff>54769</xdr:rowOff>
    </xdr:from>
    <xdr:to>
      <xdr:col>3</xdr:col>
      <xdr:colOff>504824</xdr:colOff>
      <xdr:row>24</xdr:row>
      <xdr:rowOff>14290</xdr:rowOff>
    </xdr:to>
    <xdr:sp macro="" textlink="">
      <xdr:nvSpPr>
        <xdr:cNvPr id="19" name="Line 12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H="1">
          <a:off x="2056184" y="3826669"/>
          <a:ext cx="191715" cy="12144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211930</xdr:colOff>
      <xdr:row>27</xdr:row>
      <xdr:rowOff>66675</xdr:rowOff>
    </xdr:from>
    <xdr:to>
      <xdr:col>3</xdr:col>
      <xdr:colOff>254793</xdr:colOff>
      <xdr:row>27</xdr:row>
      <xdr:rowOff>147638</xdr:rowOff>
    </xdr:to>
    <xdr:sp macro="" textlink="">
      <xdr:nvSpPr>
        <xdr:cNvPr id="21" name="Line 12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H="1">
          <a:off x="1955005" y="4486275"/>
          <a:ext cx="42863" cy="8096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473528</xdr:colOff>
      <xdr:row>8</xdr:row>
      <xdr:rowOff>136071</xdr:rowOff>
    </xdr:from>
    <xdr:to>
      <xdr:col>4</xdr:col>
      <xdr:colOff>18644</xdr:colOff>
      <xdr:row>9</xdr:row>
      <xdr:rowOff>88447</xdr:rowOff>
    </xdr:to>
    <xdr:sp macro="" textlink="">
      <xdr:nvSpPr>
        <xdr:cNvPr id="24" name="Line 136">
          <a:extLst>
            <a:ext uri="{FF2B5EF4-FFF2-40B4-BE49-F238E27FC236}">
              <a16:creationId xmlns:a16="http://schemas.microsoft.com/office/drawing/2014/main" id="{8F37D3E6-5D02-4E39-B324-28F104E70D9F}"/>
            </a:ext>
          </a:extLst>
        </xdr:cNvPr>
        <xdr:cNvSpPr>
          <a:spLocks noChangeShapeType="1"/>
        </xdr:cNvSpPr>
      </xdr:nvSpPr>
      <xdr:spPr bwMode="auto">
        <a:xfrm flipH="1">
          <a:off x="2220685" y="1442357"/>
          <a:ext cx="89402" cy="115661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192588</xdr:colOff>
      <xdr:row>8</xdr:row>
      <xdr:rowOff>146277</xdr:rowOff>
    </xdr:from>
    <xdr:to>
      <xdr:col>4</xdr:col>
      <xdr:colOff>232409</xdr:colOff>
      <xdr:row>9</xdr:row>
      <xdr:rowOff>89037</xdr:rowOff>
    </xdr:to>
    <xdr:sp macro="" textlink="">
      <xdr:nvSpPr>
        <xdr:cNvPr id="25" name="Line 136">
          <a:extLst>
            <a:ext uri="{FF2B5EF4-FFF2-40B4-BE49-F238E27FC236}">
              <a16:creationId xmlns:a16="http://schemas.microsoft.com/office/drawing/2014/main" id="{1811CC28-9826-45D8-AE2E-50E22102DFE8}"/>
            </a:ext>
          </a:extLst>
        </xdr:cNvPr>
        <xdr:cNvSpPr>
          <a:spLocks noChangeShapeType="1"/>
        </xdr:cNvSpPr>
      </xdr:nvSpPr>
      <xdr:spPr bwMode="auto">
        <a:xfrm flipH="1">
          <a:off x="2484031" y="1452563"/>
          <a:ext cx="39821" cy="10604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</xdr:col>
      <xdr:colOff>222639</xdr:colOff>
      <xdr:row>17</xdr:row>
      <xdr:rowOff>160923</xdr:rowOff>
    </xdr:from>
    <xdr:to>
      <xdr:col>3</xdr:col>
      <xdr:colOff>54840</xdr:colOff>
      <xdr:row>18</xdr:row>
      <xdr:rowOff>83903</xdr:rowOff>
    </xdr:to>
    <xdr:sp macro="" textlink="">
      <xdr:nvSpPr>
        <xdr:cNvPr id="26" name="Line 129">
          <a:extLst>
            <a:ext uri="{FF2B5EF4-FFF2-40B4-BE49-F238E27FC236}">
              <a16:creationId xmlns:a16="http://schemas.microsoft.com/office/drawing/2014/main" id="{B7E9D08C-212C-4CEF-9371-B3F9ECDBD25B}"/>
            </a:ext>
          </a:extLst>
        </xdr:cNvPr>
        <xdr:cNvSpPr>
          <a:spLocks noChangeShapeType="1"/>
        </xdr:cNvSpPr>
      </xdr:nvSpPr>
      <xdr:spPr bwMode="auto">
        <a:xfrm flipH="1">
          <a:off x="1654110" y="2985766"/>
          <a:ext cx="147887" cy="8626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122369</xdr:colOff>
      <xdr:row>14</xdr:row>
      <xdr:rowOff>21091</xdr:rowOff>
    </xdr:from>
    <xdr:to>
      <xdr:col>3</xdr:col>
      <xdr:colOff>185474</xdr:colOff>
      <xdr:row>14</xdr:row>
      <xdr:rowOff>118655</xdr:rowOff>
    </xdr:to>
    <xdr:sp macro="" textlink="">
      <xdr:nvSpPr>
        <xdr:cNvPr id="27" name="Line 129">
          <a:extLst>
            <a:ext uri="{FF2B5EF4-FFF2-40B4-BE49-F238E27FC236}">
              <a16:creationId xmlns:a16="http://schemas.microsoft.com/office/drawing/2014/main" id="{DFBE092D-D6F6-4E9D-B087-0C6A1E817108}"/>
            </a:ext>
          </a:extLst>
        </xdr:cNvPr>
        <xdr:cNvSpPr>
          <a:spLocks noChangeShapeType="1"/>
        </xdr:cNvSpPr>
      </xdr:nvSpPr>
      <xdr:spPr bwMode="auto">
        <a:xfrm>
          <a:off x="1869526" y="2356077"/>
          <a:ext cx="63105" cy="97564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314034</xdr:colOff>
      <xdr:row>13</xdr:row>
      <xdr:rowOff>158183</xdr:rowOff>
    </xdr:from>
    <xdr:to>
      <xdr:col>3</xdr:col>
      <xdr:colOff>505749</xdr:colOff>
      <xdr:row>14</xdr:row>
      <xdr:rowOff>117704</xdr:rowOff>
    </xdr:to>
    <xdr:sp macro="" textlink="">
      <xdr:nvSpPr>
        <xdr:cNvPr id="28" name="Line 129">
          <a:extLst>
            <a:ext uri="{FF2B5EF4-FFF2-40B4-BE49-F238E27FC236}">
              <a16:creationId xmlns:a16="http://schemas.microsoft.com/office/drawing/2014/main" id="{62497878-FD31-40C1-B67E-AA562FF4CE88}"/>
            </a:ext>
          </a:extLst>
        </xdr:cNvPr>
        <xdr:cNvSpPr>
          <a:spLocks noChangeShapeType="1"/>
        </xdr:cNvSpPr>
      </xdr:nvSpPr>
      <xdr:spPr bwMode="auto">
        <a:xfrm flipH="1">
          <a:off x="2061191" y="2329883"/>
          <a:ext cx="191715" cy="122807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212855</xdr:colOff>
      <xdr:row>18</xdr:row>
      <xdr:rowOff>6803</xdr:rowOff>
    </xdr:from>
    <xdr:to>
      <xdr:col>3</xdr:col>
      <xdr:colOff>255718</xdr:colOff>
      <xdr:row>18</xdr:row>
      <xdr:rowOff>87766</xdr:rowOff>
    </xdr:to>
    <xdr:sp macro="" textlink="">
      <xdr:nvSpPr>
        <xdr:cNvPr id="29" name="Line 129">
          <a:extLst>
            <a:ext uri="{FF2B5EF4-FFF2-40B4-BE49-F238E27FC236}">
              <a16:creationId xmlns:a16="http://schemas.microsoft.com/office/drawing/2014/main" id="{0D91602D-5A3F-4D32-827D-86B309D54D0C}"/>
            </a:ext>
          </a:extLst>
        </xdr:cNvPr>
        <xdr:cNvSpPr>
          <a:spLocks noChangeShapeType="1"/>
        </xdr:cNvSpPr>
      </xdr:nvSpPr>
      <xdr:spPr bwMode="auto">
        <a:xfrm flipH="1">
          <a:off x="1960012" y="2994932"/>
          <a:ext cx="42863" cy="8096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0.43336</cdr:x>
      <cdr:y>0.46183</cdr:y>
    </cdr:from>
    <cdr:to>
      <cdr:x>0.4525</cdr:x>
      <cdr:y>0.53663</cdr:y>
    </cdr:to>
    <cdr:sp macro="" textlink="">
      <cdr:nvSpPr>
        <cdr:cNvPr id="235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8819" y="2090445"/>
          <a:ext cx="59446" cy="338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0.64966</cdr:x>
      <cdr:y>0.11784</cdr:y>
    </cdr:from>
    <cdr:to>
      <cdr:x>0.6932</cdr:x>
      <cdr:y>0.14214</cdr:y>
    </cdr:to>
    <cdr:sp macro="" textlink="">
      <cdr:nvSpPr>
        <cdr:cNvPr id="2" name="Line 130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9000000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10228" y="577398"/>
          <a:ext cx="134711" cy="1190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0.74201</cdr:x>
      <cdr:y>0.11367</cdr:y>
    </cdr:from>
    <cdr:to>
      <cdr:x>0.75588</cdr:x>
      <cdr:y>0.14214</cdr:y>
    </cdr:to>
    <cdr:sp macro="" textlink="">
      <cdr:nvSpPr>
        <cdr:cNvPr id="3" name="Line 131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A000000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95975" y="556986"/>
          <a:ext cx="42926" cy="1394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538161</xdr:colOff>
      <xdr:row>2</xdr:row>
      <xdr:rowOff>19050</xdr:rowOff>
    </xdr:from>
    <xdr:to>
      <xdr:col>1</xdr:col>
      <xdr:colOff>0</xdr:colOff>
      <xdr:row>2</xdr:row>
      <xdr:rowOff>247650</xdr:rowOff>
    </xdr:to>
    <xdr:sp macro="" textlink="">
      <xdr:nvSpPr>
        <xdr:cNvPr id="172050" name="Text Box 18">
          <a:extLst>
            <a:ext uri="{FF2B5EF4-FFF2-40B4-BE49-F238E27FC236}">
              <a16:creationId xmlns:a16="http://schemas.microsoft.com/office/drawing/2014/main" id="{00000000-0008-0000-0200-000012A00200}"/>
            </a:ext>
          </a:extLst>
        </xdr:cNvPr>
        <xdr:cNvSpPr txBox="1">
          <a:spLocks noChangeArrowheads="1"/>
        </xdr:cNvSpPr>
      </xdr:nvSpPr>
      <xdr:spPr bwMode="auto">
        <a:xfrm>
          <a:off x="538161" y="381000"/>
          <a:ext cx="2857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17859</xdr:colOff>
      <xdr:row>2</xdr:row>
      <xdr:rowOff>119063</xdr:rowOff>
    </xdr:from>
    <xdr:to>
      <xdr:col>0</xdr:col>
      <xdr:colOff>389334</xdr:colOff>
      <xdr:row>3</xdr:row>
      <xdr:rowOff>61913</xdr:rowOff>
    </xdr:to>
    <xdr:sp macro="" textlink="">
      <xdr:nvSpPr>
        <xdr:cNvPr id="172059" name="Text Box 27">
          <a:extLst>
            <a:ext uri="{FF2B5EF4-FFF2-40B4-BE49-F238E27FC236}">
              <a16:creationId xmlns:a16="http://schemas.microsoft.com/office/drawing/2014/main" id="{00000000-0008-0000-0200-00001BA00200}"/>
            </a:ext>
          </a:extLst>
        </xdr:cNvPr>
        <xdr:cNvSpPr txBox="1">
          <a:spLocks noChangeArrowheads="1"/>
        </xdr:cNvSpPr>
      </xdr:nvSpPr>
      <xdr:spPr bwMode="auto">
        <a:xfrm>
          <a:off x="17859" y="482204"/>
          <a:ext cx="371475" cy="2166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102716</xdr:rowOff>
    </xdr:from>
    <xdr:to>
      <xdr:col>5</xdr:col>
      <xdr:colOff>495300</xdr:colOff>
      <xdr:row>31</xdr:row>
      <xdr:rowOff>135152</xdr:rowOff>
    </xdr:to>
    <xdr:graphicFrame macro="">
      <xdr:nvGraphicFramePr>
        <xdr:cNvPr id="173200" name="グラフ">
          <a:extLst>
            <a:ext uri="{FF2B5EF4-FFF2-40B4-BE49-F238E27FC236}">
              <a16:creationId xmlns:a16="http://schemas.microsoft.com/office/drawing/2014/main" id="{00000000-0008-0000-0300-000090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211555</xdr:colOff>
      <xdr:row>0</xdr:row>
      <xdr:rowOff>101877</xdr:rowOff>
    </xdr:from>
    <xdr:to>
      <xdr:col>6</xdr:col>
      <xdr:colOff>116305</xdr:colOff>
      <xdr:row>1</xdr:row>
      <xdr:rowOff>156543</xdr:rowOff>
    </xdr:to>
    <xdr:sp macro="" textlink="">
      <xdr:nvSpPr>
        <xdr:cNvPr id="173236" name="億円">
          <a:extLst>
            <a:ext uri="{FF2B5EF4-FFF2-40B4-BE49-F238E27FC236}">
              <a16:creationId xmlns:a16="http://schemas.microsoft.com/office/drawing/2014/main" id="{00000000-0008-0000-0300-0000B4A40200}"/>
            </a:ext>
          </a:extLst>
        </xdr:cNvPr>
        <xdr:cNvSpPr txBox="1">
          <a:spLocks noChangeArrowheads="1"/>
        </xdr:cNvSpPr>
      </xdr:nvSpPr>
      <xdr:spPr bwMode="auto">
        <a:xfrm>
          <a:off x="2810123" y="101877"/>
          <a:ext cx="445733" cy="21649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（億円）</a:t>
          </a:r>
        </a:p>
      </xdr:txBody>
    </xdr:sp>
    <xdr:clientData/>
  </xdr:twoCellAnchor>
  <xdr:twoCellAnchor>
    <xdr:from>
      <xdr:col>0</xdr:col>
      <xdr:colOff>214312</xdr:colOff>
      <xdr:row>1</xdr:row>
      <xdr:rowOff>5952</xdr:rowOff>
    </xdr:from>
    <xdr:to>
      <xdr:col>6</xdr:col>
      <xdr:colOff>149954</xdr:colOff>
      <xdr:row>30</xdr:row>
      <xdr:rowOff>114421</xdr:rowOff>
    </xdr:to>
    <xdr:graphicFrame macro="">
      <xdr:nvGraphicFramePr>
        <xdr:cNvPr id="173201" name="グラフ　テキスト用">
          <a:extLst>
            <a:ext uri="{FF2B5EF4-FFF2-40B4-BE49-F238E27FC236}">
              <a16:creationId xmlns:a16="http://schemas.microsoft.com/office/drawing/2014/main" id="{00000000-0008-0000-0300-000091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247650</xdr:colOff>
      <xdr:row>10</xdr:row>
      <xdr:rowOff>43376</xdr:rowOff>
    </xdr:from>
    <xdr:to>
      <xdr:col>5</xdr:col>
      <xdr:colOff>361950</xdr:colOff>
      <xdr:row>11</xdr:row>
      <xdr:rowOff>78871</xdr:rowOff>
    </xdr:to>
    <xdr:sp macro="" textlink="">
      <xdr:nvSpPr>
        <xdr:cNvPr id="173213" name="H19合計">
          <a:extLst>
            <a:ext uri="{FF2B5EF4-FFF2-40B4-BE49-F238E27FC236}">
              <a16:creationId xmlns:a16="http://schemas.microsoft.com/office/drawing/2014/main" id="{00000000-0008-0000-0300-00009DA40200}"/>
            </a:ext>
          </a:extLst>
        </xdr:cNvPr>
        <xdr:cNvSpPr txBox="1">
          <a:spLocks noChangeArrowheads="1"/>
        </xdr:cNvSpPr>
      </xdr:nvSpPr>
      <xdr:spPr bwMode="auto">
        <a:xfrm>
          <a:off x="1992328" y="1646594"/>
          <a:ext cx="972493" cy="19581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20,680,577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247650</xdr:colOff>
      <xdr:row>19</xdr:row>
      <xdr:rowOff>111917</xdr:rowOff>
    </xdr:from>
    <xdr:to>
      <xdr:col>5</xdr:col>
      <xdr:colOff>361950</xdr:colOff>
      <xdr:row>20</xdr:row>
      <xdr:rowOff>150016</xdr:rowOff>
    </xdr:to>
    <xdr:sp macro="" textlink="">
      <xdr:nvSpPr>
        <xdr:cNvPr id="173214" name="H20合計">
          <a:extLst>
            <a:ext uri="{FF2B5EF4-FFF2-40B4-BE49-F238E27FC236}">
              <a16:creationId xmlns:a16="http://schemas.microsoft.com/office/drawing/2014/main" id="{00000000-0008-0000-0300-00009EA40200}"/>
            </a:ext>
          </a:extLst>
        </xdr:cNvPr>
        <xdr:cNvSpPr txBox="1">
          <a:spLocks noChangeArrowheads="1"/>
        </xdr:cNvSpPr>
      </xdr:nvSpPr>
      <xdr:spPr bwMode="auto">
        <a:xfrm>
          <a:off x="1994995" y="3278158"/>
          <a:ext cx="974834" cy="2023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17,218,063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247650</xdr:colOff>
      <xdr:row>28</xdr:row>
      <xdr:rowOff>143927</xdr:rowOff>
    </xdr:from>
    <xdr:to>
      <xdr:col>5</xdr:col>
      <xdr:colOff>361950</xdr:colOff>
      <xdr:row>30</xdr:row>
      <xdr:rowOff>23267</xdr:rowOff>
    </xdr:to>
    <xdr:sp macro="" textlink="">
      <xdr:nvSpPr>
        <xdr:cNvPr id="173215" name="H21合計">
          <a:extLst>
            <a:ext uri="{FF2B5EF4-FFF2-40B4-BE49-F238E27FC236}">
              <a16:creationId xmlns:a16="http://schemas.microsoft.com/office/drawing/2014/main" id="{00000000-0008-0000-0300-00009FA40200}"/>
            </a:ext>
          </a:extLst>
        </xdr:cNvPr>
        <xdr:cNvSpPr txBox="1">
          <a:spLocks noChangeArrowheads="1"/>
        </xdr:cNvSpPr>
      </xdr:nvSpPr>
      <xdr:spPr bwMode="auto">
        <a:xfrm>
          <a:off x="1992328" y="4680090"/>
          <a:ext cx="972493" cy="1999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18,111,323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xdr:txBody>
    </xdr:sp>
    <xdr:clientData/>
  </xdr:twoCellAnchor>
  <xdr:twoCellAnchor>
    <xdr:from>
      <xdr:col>3</xdr:col>
      <xdr:colOff>302588</xdr:colOff>
      <xdr:row>23</xdr:row>
      <xdr:rowOff>15240</xdr:rowOff>
    </xdr:from>
    <xdr:to>
      <xdr:col>3</xdr:col>
      <xdr:colOff>419099</xdr:colOff>
      <xdr:row>23</xdr:row>
      <xdr:rowOff>133350</xdr:rowOff>
    </xdr:to>
    <xdr:sp macro="" textlink="">
      <xdr:nvSpPr>
        <xdr:cNvPr id="30" name="Line 20-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ShapeType="1"/>
        </xdr:cNvSpPr>
      </xdr:nvSpPr>
      <xdr:spPr bwMode="auto">
        <a:xfrm>
          <a:off x="1869451" y="3791903"/>
          <a:ext cx="116511" cy="11811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142445</xdr:colOff>
      <xdr:row>27</xdr:row>
      <xdr:rowOff>1</xdr:rowOff>
    </xdr:from>
    <xdr:to>
      <xdr:col>3</xdr:col>
      <xdr:colOff>209909</xdr:colOff>
      <xdr:row>27</xdr:row>
      <xdr:rowOff>91441</xdr:rowOff>
    </xdr:to>
    <xdr:sp macro="" textlink="">
      <xdr:nvSpPr>
        <xdr:cNvPr id="33" name="Line 20-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ShapeType="1"/>
        </xdr:cNvSpPr>
      </xdr:nvSpPr>
      <xdr:spPr bwMode="auto">
        <a:xfrm flipH="1">
          <a:off x="1884598" y="4442953"/>
          <a:ext cx="67464" cy="91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125820</xdr:colOff>
      <xdr:row>23</xdr:row>
      <xdr:rowOff>71591</xdr:rowOff>
    </xdr:from>
    <xdr:to>
      <xdr:col>4</xdr:col>
      <xdr:colOff>166686</xdr:colOff>
      <xdr:row>23</xdr:row>
      <xdr:rowOff>152400</xdr:rowOff>
    </xdr:to>
    <xdr:sp macro="" textlink="">
      <xdr:nvSpPr>
        <xdr:cNvPr id="34" name="Line 20-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ShapeType="1"/>
        </xdr:cNvSpPr>
      </xdr:nvSpPr>
      <xdr:spPr bwMode="auto">
        <a:xfrm>
          <a:off x="2178458" y="3848254"/>
          <a:ext cx="40866" cy="8080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485590</xdr:colOff>
      <xdr:row>27</xdr:row>
      <xdr:rowOff>0</xdr:rowOff>
    </xdr:from>
    <xdr:to>
      <xdr:col>4</xdr:col>
      <xdr:colOff>17942</xdr:colOff>
      <xdr:row>27</xdr:row>
      <xdr:rowOff>91440</xdr:rowOff>
    </xdr:to>
    <xdr:sp macro="" textlink="">
      <xdr:nvSpPr>
        <xdr:cNvPr id="19" name="Line 20-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2227743" y="4442952"/>
          <a:ext cx="76199" cy="91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187271</xdr:colOff>
      <xdr:row>4</xdr:row>
      <xdr:rowOff>105548</xdr:rowOff>
    </xdr:from>
    <xdr:to>
      <xdr:col>4</xdr:col>
      <xdr:colOff>279080</xdr:colOff>
      <xdr:row>5</xdr:row>
      <xdr:rowOff>60832</xdr:rowOff>
    </xdr:to>
    <xdr:sp macro="" textlink="">
      <xdr:nvSpPr>
        <xdr:cNvPr id="20" name="Line 20-1">
          <a:extLst>
            <a:ext uri="{FF2B5EF4-FFF2-40B4-BE49-F238E27FC236}">
              <a16:creationId xmlns:a16="http://schemas.microsoft.com/office/drawing/2014/main" id="{1BBDE6A3-4021-4C9F-93E2-C6B6F2029220}"/>
            </a:ext>
          </a:extLst>
        </xdr:cNvPr>
        <xdr:cNvSpPr>
          <a:spLocks noChangeShapeType="1"/>
        </xdr:cNvSpPr>
      </xdr:nvSpPr>
      <xdr:spPr bwMode="auto">
        <a:xfrm>
          <a:off x="2479840" y="762445"/>
          <a:ext cx="91809" cy="119508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5</xdr:col>
      <xdr:colOff>56728</xdr:colOff>
      <xdr:row>8</xdr:row>
      <xdr:rowOff>76951</xdr:rowOff>
    </xdr:from>
    <xdr:to>
      <xdr:col>5</xdr:col>
      <xdr:colOff>126878</xdr:colOff>
      <xdr:row>9</xdr:row>
      <xdr:rowOff>18518</xdr:rowOff>
    </xdr:to>
    <xdr:sp macro="" textlink="">
      <xdr:nvSpPr>
        <xdr:cNvPr id="21" name="Line 20-2">
          <a:extLst>
            <a:ext uri="{FF2B5EF4-FFF2-40B4-BE49-F238E27FC236}">
              <a16:creationId xmlns:a16="http://schemas.microsoft.com/office/drawing/2014/main" id="{8414740D-C398-4A3A-8710-6414AAE83515}"/>
            </a:ext>
          </a:extLst>
        </xdr:cNvPr>
        <xdr:cNvSpPr>
          <a:spLocks noChangeShapeType="1"/>
        </xdr:cNvSpPr>
      </xdr:nvSpPr>
      <xdr:spPr bwMode="auto">
        <a:xfrm>
          <a:off x="2664607" y="1390744"/>
          <a:ext cx="70150" cy="105791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5</xdr:col>
      <xdr:colOff>135610</xdr:colOff>
      <xdr:row>4</xdr:row>
      <xdr:rowOff>128149</xdr:rowOff>
    </xdr:from>
    <xdr:to>
      <xdr:col>5</xdr:col>
      <xdr:colOff>162050</xdr:colOff>
      <xdr:row>5</xdr:row>
      <xdr:rowOff>49689</xdr:rowOff>
    </xdr:to>
    <xdr:sp macro="" textlink="">
      <xdr:nvSpPr>
        <xdr:cNvPr id="22" name="Line 20-3">
          <a:extLst>
            <a:ext uri="{FF2B5EF4-FFF2-40B4-BE49-F238E27FC236}">
              <a16:creationId xmlns:a16="http://schemas.microsoft.com/office/drawing/2014/main" id="{D43105E6-2C9F-4420-BB09-2166BE236468}"/>
            </a:ext>
          </a:extLst>
        </xdr:cNvPr>
        <xdr:cNvSpPr>
          <a:spLocks noChangeShapeType="1"/>
        </xdr:cNvSpPr>
      </xdr:nvSpPr>
      <xdr:spPr bwMode="auto">
        <a:xfrm>
          <a:off x="2743489" y="785046"/>
          <a:ext cx="26440" cy="85764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47699</xdr:colOff>
      <xdr:row>8</xdr:row>
      <xdr:rowOff>77817</xdr:rowOff>
    </xdr:from>
    <xdr:to>
      <xdr:col>4</xdr:col>
      <xdr:colOff>114098</xdr:colOff>
      <xdr:row>9</xdr:row>
      <xdr:rowOff>35836</xdr:rowOff>
    </xdr:to>
    <xdr:sp macro="" textlink="">
      <xdr:nvSpPr>
        <xdr:cNvPr id="23" name="Line 20-2">
          <a:extLst>
            <a:ext uri="{FF2B5EF4-FFF2-40B4-BE49-F238E27FC236}">
              <a16:creationId xmlns:a16="http://schemas.microsoft.com/office/drawing/2014/main" id="{74F482B8-3EC6-4B4E-AB9E-B9B06004094D}"/>
            </a:ext>
          </a:extLst>
        </xdr:cNvPr>
        <xdr:cNvSpPr>
          <a:spLocks noChangeShapeType="1"/>
        </xdr:cNvSpPr>
      </xdr:nvSpPr>
      <xdr:spPr bwMode="auto">
        <a:xfrm flipH="1">
          <a:off x="2340268" y="1391610"/>
          <a:ext cx="66399" cy="12224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299762</xdr:colOff>
      <xdr:row>13</xdr:row>
      <xdr:rowOff>114915</xdr:rowOff>
    </xdr:from>
    <xdr:to>
      <xdr:col>3</xdr:col>
      <xdr:colOff>356666</xdr:colOff>
      <xdr:row>14</xdr:row>
      <xdr:rowOff>77183</xdr:rowOff>
    </xdr:to>
    <xdr:sp macro="" textlink="">
      <xdr:nvSpPr>
        <xdr:cNvPr id="24" name="Line 20-1">
          <a:extLst>
            <a:ext uri="{FF2B5EF4-FFF2-40B4-BE49-F238E27FC236}">
              <a16:creationId xmlns:a16="http://schemas.microsoft.com/office/drawing/2014/main" id="{BF286C2D-CAE7-43AC-85DC-435DB3495A97}"/>
            </a:ext>
          </a:extLst>
        </xdr:cNvPr>
        <xdr:cNvSpPr>
          <a:spLocks noChangeShapeType="1"/>
        </xdr:cNvSpPr>
      </xdr:nvSpPr>
      <xdr:spPr bwMode="auto">
        <a:xfrm>
          <a:off x="2048552" y="2290425"/>
          <a:ext cx="56904" cy="126098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139618</xdr:colOff>
      <xdr:row>17</xdr:row>
      <xdr:rowOff>99676</xdr:rowOff>
    </xdr:from>
    <xdr:to>
      <xdr:col>3</xdr:col>
      <xdr:colOff>207082</xdr:colOff>
      <xdr:row>18</xdr:row>
      <xdr:rowOff>27286</xdr:rowOff>
    </xdr:to>
    <xdr:sp macro="" textlink="">
      <xdr:nvSpPr>
        <xdr:cNvPr id="25" name="Line 20-1">
          <a:extLst>
            <a:ext uri="{FF2B5EF4-FFF2-40B4-BE49-F238E27FC236}">
              <a16:creationId xmlns:a16="http://schemas.microsoft.com/office/drawing/2014/main" id="{C6FF9191-D261-4829-8C98-9797FFF58AEB}"/>
            </a:ext>
          </a:extLst>
        </xdr:cNvPr>
        <xdr:cNvSpPr>
          <a:spLocks noChangeShapeType="1"/>
        </xdr:cNvSpPr>
      </xdr:nvSpPr>
      <xdr:spPr bwMode="auto">
        <a:xfrm flipH="1">
          <a:off x="1888408" y="2930506"/>
          <a:ext cx="67464" cy="91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57725</xdr:colOff>
      <xdr:row>13</xdr:row>
      <xdr:rowOff>142691</xdr:rowOff>
    </xdr:from>
    <xdr:to>
      <xdr:col>4</xdr:col>
      <xdr:colOff>80132</xdr:colOff>
      <xdr:row>14</xdr:row>
      <xdr:rowOff>72493</xdr:rowOff>
    </xdr:to>
    <xdr:sp macro="" textlink="">
      <xdr:nvSpPr>
        <xdr:cNvPr id="26" name="Line 20-1">
          <a:extLst>
            <a:ext uri="{FF2B5EF4-FFF2-40B4-BE49-F238E27FC236}">
              <a16:creationId xmlns:a16="http://schemas.microsoft.com/office/drawing/2014/main" id="{3C8905C5-4DB3-4DAD-8DBD-4F1BD4AB3999}"/>
            </a:ext>
          </a:extLst>
        </xdr:cNvPr>
        <xdr:cNvSpPr>
          <a:spLocks noChangeShapeType="1"/>
        </xdr:cNvSpPr>
      </xdr:nvSpPr>
      <xdr:spPr bwMode="auto">
        <a:xfrm flipH="1">
          <a:off x="2351345" y="2318201"/>
          <a:ext cx="22407" cy="93632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482763</xdr:colOff>
      <xdr:row>17</xdr:row>
      <xdr:rowOff>99675</xdr:rowOff>
    </xdr:from>
    <xdr:to>
      <xdr:col>4</xdr:col>
      <xdr:colOff>15115</xdr:colOff>
      <xdr:row>18</xdr:row>
      <xdr:rowOff>27285</xdr:rowOff>
    </xdr:to>
    <xdr:sp macro="" textlink="">
      <xdr:nvSpPr>
        <xdr:cNvPr id="27" name="Line 20-1">
          <a:extLst>
            <a:ext uri="{FF2B5EF4-FFF2-40B4-BE49-F238E27FC236}">
              <a16:creationId xmlns:a16="http://schemas.microsoft.com/office/drawing/2014/main" id="{A726F886-4A94-4622-82B4-B35B6FBEC672}"/>
            </a:ext>
          </a:extLst>
        </xdr:cNvPr>
        <xdr:cNvSpPr>
          <a:spLocks noChangeShapeType="1"/>
        </xdr:cNvSpPr>
      </xdr:nvSpPr>
      <xdr:spPr bwMode="auto">
        <a:xfrm>
          <a:off x="2231553" y="2930505"/>
          <a:ext cx="77182" cy="91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0.40887</cdr:x>
      <cdr:y>0.45838</cdr:y>
    </cdr:from>
    <cdr:to>
      <cdr:x>0.42799</cdr:x>
      <cdr:y>0.53256</cdr:y>
    </cdr:to>
    <cdr:sp macro="" textlink="">
      <cdr:nvSpPr>
        <cdr:cNvPr id="2447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4324" y="2103271"/>
          <a:ext cx="59446" cy="33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590548</xdr:colOff>
      <xdr:row>2</xdr:row>
      <xdr:rowOff>19049</xdr:rowOff>
    </xdr:from>
    <xdr:to>
      <xdr:col>1</xdr:col>
      <xdr:colOff>0</xdr:colOff>
      <xdr:row>2</xdr:row>
      <xdr:rowOff>247649</xdr:rowOff>
    </xdr:to>
    <xdr:sp macro="" textlink="">
      <xdr:nvSpPr>
        <xdr:cNvPr id="176146" name="Text Box 18">
          <a:extLst>
            <a:ext uri="{FF2B5EF4-FFF2-40B4-BE49-F238E27FC236}">
              <a16:creationId xmlns:a16="http://schemas.microsoft.com/office/drawing/2014/main" id="{00000000-0008-0000-0500-000012B00200}"/>
            </a:ext>
          </a:extLst>
        </xdr:cNvPr>
        <xdr:cNvSpPr txBox="1">
          <a:spLocks noChangeArrowheads="1"/>
        </xdr:cNvSpPr>
      </xdr:nvSpPr>
      <xdr:spPr bwMode="auto">
        <a:xfrm>
          <a:off x="590548" y="380999"/>
          <a:ext cx="247652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28575</xdr:colOff>
      <xdr:row>2</xdr:row>
      <xdr:rowOff>152398</xdr:rowOff>
    </xdr:from>
    <xdr:to>
      <xdr:col>0</xdr:col>
      <xdr:colOff>495300</xdr:colOff>
      <xdr:row>3</xdr:row>
      <xdr:rowOff>95248</xdr:rowOff>
    </xdr:to>
    <xdr:sp macro="" textlink="">
      <xdr:nvSpPr>
        <xdr:cNvPr id="176155" name="Text Box 27">
          <a:extLst>
            <a:ext uri="{FF2B5EF4-FFF2-40B4-BE49-F238E27FC236}">
              <a16:creationId xmlns:a16="http://schemas.microsoft.com/office/drawing/2014/main" id="{00000000-0008-0000-0500-00001BB00200}"/>
            </a:ext>
          </a:extLst>
        </xdr:cNvPr>
        <xdr:cNvSpPr txBox="1">
          <a:spLocks noChangeArrowheads="1"/>
        </xdr:cNvSpPr>
      </xdr:nvSpPr>
      <xdr:spPr bwMode="auto">
        <a:xfrm>
          <a:off x="28575" y="514348"/>
          <a:ext cx="466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285750</xdr:rowOff>
    </xdr:from>
    <xdr:to>
      <xdr:col>1</xdr:col>
      <xdr:colOff>161925</xdr:colOff>
      <xdr:row>4</xdr:row>
      <xdr:rowOff>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1381E163-6F49-4237-B517-4DD94760727E}"/>
            </a:ext>
          </a:extLst>
        </xdr:cNvPr>
        <xdr:cNvSpPr txBox="1">
          <a:spLocks noChangeArrowheads="1"/>
        </xdr:cNvSpPr>
      </xdr:nvSpPr>
      <xdr:spPr bwMode="auto">
        <a:xfrm>
          <a:off x="3267075" y="3743325"/>
          <a:ext cx="4000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1</xdr:col>
      <xdr:colOff>133350</xdr:colOff>
      <xdr:row>3</xdr:row>
      <xdr:rowOff>123825</xdr:rowOff>
    </xdr:to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005DBFC2-1A26-4D8F-99FD-CCE83B261B24}"/>
            </a:ext>
          </a:extLst>
        </xdr:cNvPr>
        <xdr:cNvSpPr txBox="1">
          <a:spLocks noChangeArrowheads="1"/>
        </xdr:cNvSpPr>
      </xdr:nvSpPr>
      <xdr:spPr bwMode="auto">
        <a:xfrm>
          <a:off x="3324225" y="3295650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5zaisei.xlsx" TargetMode="External"/><Relationship Id="rId3" Type="http://schemas.openxmlformats.org/officeDocument/2006/relationships/hyperlink" Target="r5zaisei.xlsx" TargetMode="External"/><Relationship Id="rId7" Type="http://schemas.openxmlformats.org/officeDocument/2006/relationships/hyperlink" Target="r5zaisei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r5zaisei.xlsx" TargetMode="External"/><Relationship Id="rId1" Type="http://schemas.openxmlformats.org/officeDocument/2006/relationships/hyperlink" Target="r5zaisei.xlsx" TargetMode="External"/><Relationship Id="rId6" Type="http://schemas.openxmlformats.org/officeDocument/2006/relationships/hyperlink" Target="r5zaisei.xlsx" TargetMode="External"/><Relationship Id="rId11" Type="http://schemas.openxmlformats.org/officeDocument/2006/relationships/hyperlink" Target="r5zaisei.xlsx" TargetMode="External"/><Relationship Id="rId5" Type="http://schemas.openxmlformats.org/officeDocument/2006/relationships/hyperlink" Target="r5zaisei.xlsx" TargetMode="External"/><Relationship Id="rId10" Type="http://schemas.openxmlformats.org/officeDocument/2006/relationships/hyperlink" Target="r5zaisei.xlsx" TargetMode="External"/><Relationship Id="rId4" Type="http://schemas.openxmlformats.org/officeDocument/2006/relationships/hyperlink" Target="r5zaisei.xlsx" TargetMode="External"/><Relationship Id="rId9" Type="http://schemas.openxmlformats.org/officeDocument/2006/relationships/hyperlink" Target="r5zaisei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4"/>
  <sheetViews>
    <sheetView tabSelected="1" view="pageBreakPreview" zoomScale="130" zoomScaleNormal="100" zoomScaleSheetLayoutView="130" workbookViewId="0">
      <selection activeCell="D13" sqref="D13"/>
    </sheetView>
  </sheetViews>
  <sheetFormatPr defaultColWidth="9" defaultRowHeight="13.2" x14ac:dyDescent="0.2"/>
  <cols>
    <col min="1" max="1" width="30.88671875" style="170" customWidth="1"/>
    <col min="2" max="16384" width="9" style="167"/>
  </cols>
  <sheetData>
    <row r="1" spans="1:1" s="168" customFormat="1" ht="18.75" customHeight="1" x14ac:dyDescent="0.2">
      <c r="A1" s="169" t="s">
        <v>129</v>
      </c>
    </row>
    <row r="2" spans="1:1" s="168" customFormat="1" ht="18.75" customHeight="1" x14ac:dyDescent="0.2">
      <c r="A2" s="171" t="s">
        <v>142</v>
      </c>
    </row>
    <row r="3" spans="1:1" s="168" customFormat="1" ht="18.75" customHeight="1" x14ac:dyDescent="0.2">
      <c r="A3" s="171" t="s">
        <v>143</v>
      </c>
    </row>
    <row r="4" spans="1:1" s="168" customFormat="1" ht="18.75" customHeight="1" x14ac:dyDescent="0.2">
      <c r="A4" s="171" t="s">
        <v>144</v>
      </c>
    </row>
    <row r="5" spans="1:1" s="168" customFormat="1" ht="18.75" customHeight="1" x14ac:dyDescent="0.2">
      <c r="A5" s="171" t="s">
        <v>145</v>
      </c>
    </row>
    <row r="6" spans="1:1" s="168" customFormat="1" ht="18.75" customHeight="1" x14ac:dyDescent="0.2">
      <c r="A6" s="171" t="s">
        <v>146</v>
      </c>
    </row>
    <row r="7" spans="1:1" s="168" customFormat="1" ht="18.75" customHeight="1" x14ac:dyDescent="0.2">
      <c r="A7" s="171" t="s">
        <v>147</v>
      </c>
    </row>
    <row r="8" spans="1:1" s="168" customFormat="1" ht="18.75" customHeight="1" x14ac:dyDescent="0.2">
      <c r="A8" s="171" t="s">
        <v>148</v>
      </c>
    </row>
    <row r="9" spans="1:1" s="168" customFormat="1" ht="18.75" customHeight="1" x14ac:dyDescent="0.2">
      <c r="A9" s="171" t="s">
        <v>149</v>
      </c>
    </row>
    <row r="10" spans="1:1" s="168" customFormat="1" ht="18.75" customHeight="1" x14ac:dyDescent="0.2">
      <c r="A10" s="171" t="s">
        <v>150</v>
      </c>
    </row>
    <row r="11" spans="1:1" s="168" customFormat="1" ht="18.75" customHeight="1" x14ac:dyDescent="0.2">
      <c r="A11" s="171" t="s">
        <v>151</v>
      </c>
    </row>
    <row r="12" spans="1:1" s="168" customFormat="1" ht="18.75" customHeight="1" x14ac:dyDescent="0.2">
      <c r="A12" s="171" t="s">
        <v>152</v>
      </c>
    </row>
    <row r="13" spans="1:1" s="168" customFormat="1" ht="18.75" customHeight="1" x14ac:dyDescent="0.2">
      <c r="A13" s="169"/>
    </row>
    <row r="14" spans="1:1" s="168" customFormat="1" ht="18.75" customHeight="1" x14ac:dyDescent="0.2">
      <c r="A14" s="169"/>
    </row>
  </sheetData>
  <phoneticPr fontId="2"/>
  <hyperlinks>
    <hyperlink ref="A2" r:id="rId1" location="一般会計歳入決算額!A1"/>
    <hyperlink ref="A3" r:id="rId2" location="一般会計歳入決算額グラフ!A1"/>
    <hyperlink ref="A5" r:id="rId3" location="一般会計歳出決算額グラフ!A1"/>
    <hyperlink ref="A6" r:id="rId4" location="特別・企業会計歳入歳出決算額!A1"/>
    <hyperlink ref="A7" r:id="rId5" location="普通会計決算性質別歳出!A1"/>
    <hyperlink ref="A8" r:id="rId6" location="'町債の決算額（一般会計）'!A1"/>
    <hyperlink ref="A9" r:id="rId7" location="財政力!A1"/>
    <hyperlink ref="A10" r:id="rId8" location="町有財産!A1"/>
    <hyperlink ref="A11" r:id="rId9" location="町税収入決算額!A1"/>
    <hyperlink ref="A12" r:id="rId10" location="町税滞納額!A1"/>
    <hyperlink ref="A4" r:id="rId11" location="一般会計歳出決算額!A1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79998168889431442"/>
  </sheetPr>
  <dimension ref="A1:J9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6.88671875" style="1" customWidth="1"/>
    <col min="2" max="3" width="11.109375" style="1" customWidth="1"/>
    <col min="4" max="4" width="13.6640625" style="6" customWidth="1"/>
    <col min="5" max="8" width="7.88671875" style="6" customWidth="1"/>
    <col min="9" max="9" width="8" style="6" customWidth="1"/>
    <col min="10" max="10" width="2.88671875" style="6" customWidth="1"/>
    <col min="11" max="11" width="9.88671875" style="1" customWidth="1"/>
    <col min="12" max="16384" width="2.88671875" style="1"/>
  </cols>
  <sheetData>
    <row r="1" spans="1:10" s="34" customFormat="1" ht="17.100000000000001" customHeight="1" x14ac:dyDescent="0.2">
      <c r="A1" s="99" t="s">
        <v>79</v>
      </c>
      <c r="B1" s="109"/>
      <c r="C1" s="109"/>
      <c r="D1" s="109"/>
    </row>
    <row r="2" spans="1:10" ht="12" customHeight="1" x14ac:dyDescent="0.2">
      <c r="A2" s="64"/>
      <c r="B2" s="64"/>
      <c r="C2" s="64"/>
      <c r="D2" s="90" t="s">
        <v>93</v>
      </c>
      <c r="E2" s="1"/>
      <c r="F2" s="1"/>
      <c r="G2" s="1"/>
      <c r="H2" s="1"/>
      <c r="I2" s="1"/>
      <c r="J2" s="1"/>
    </row>
    <row r="3" spans="1:10" ht="40.5" customHeight="1" x14ac:dyDescent="0.2">
      <c r="A3" s="110"/>
      <c r="B3" s="111" t="s">
        <v>78</v>
      </c>
      <c r="C3" s="111" t="s">
        <v>77</v>
      </c>
      <c r="D3" s="111" t="s">
        <v>76</v>
      </c>
      <c r="E3" s="1"/>
      <c r="F3" s="1"/>
      <c r="G3" s="1"/>
      <c r="H3" s="1"/>
      <c r="I3" s="1"/>
      <c r="J3" s="1"/>
    </row>
    <row r="4" spans="1:10" ht="16.5" customHeight="1" x14ac:dyDescent="0.2">
      <c r="A4" s="100" t="s">
        <v>134</v>
      </c>
      <c r="B4" s="101">
        <v>1419517</v>
      </c>
      <c r="C4" s="102">
        <v>140423</v>
      </c>
      <c r="D4" s="112">
        <v>4853437</v>
      </c>
      <c r="E4" s="1"/>
      <c r="F4" s="1"/>
      <c r="G4" s="1"/>
      <c r="H4" s="1"/>
      <c r="I4" s="1"/>
      <c r="J4" s="1"/>
    </row>
    <row r="5" spans="1:10" ht="16.5" customHeight="1" x14ac:dyDescent="0.2">
      <c r="A5" s="100" t="s">
        <v>103</v>
      </c>
      <c r="B5" s="143">
        <v>1403757</v>
      </c>
      <c r="C5" s="144">
        <v>136595</v>
      </c>
      <c r="D5" s="149">
        <v>4819928</v>
      </c>
      <c r="E5" s="1"/>
      <c r="F5" s="1"/>
      <c r="G5" s="1"/>
      <c r="H5" s="1"/>
      <c r="I5" s="1"/>
      <c r="J5" s="1"/>
    </row>
    <row r="6" spans="1:10" ht="16.5" customHeight="1" x14ac:dyDescent="0.2">
      <c r="A6" s="100">
        <v>2</v>
      </c>
      <c r="B6" s="143">
        <v>1415714</v>
      </c>
      <c r="C6" s="144">
        <v>136603</v>
      </c>
      <c r="D6" s="149">
        <v>5582098</v>
      </c>
      <c r="E6" s="1"/>
      <c r="F6" s="1"/>
      <c r="G6" s="1"/>
      <c r="H6" s="1"/>
      <c r="I6" s="1"/>
      <c r="J6" s="1"/>
    </row>
    <row r="7" spans="1:10" ht="16.5" customHeight="1" x14ac:dyDescent="0.2">
      <c r="A7" s="100">
        <v>3</v>
      </c>
      <c r="B7" s="143">
        <v>1416270</v>
      </c>
      <c r="C7" s="144">
        <v>135794</v>
      </c>
      <c r="D7" s="149">
        <v>5917615</v>
      </c>
      <c r="E7" s="1"/>
      <c r="F7" s="1"/>
      <c r="G7" s="1"/>
      <c r="H7" s="1"/>
      <c r="I7" s="1"/>
      <c r="J7" s="1"/>
    </row>
    <row r="8" spans="1:10" ht="16.5" customHeight="1" x14ac:dyDescent="0.2">
      <c r="A8" s="107">
        <v>4</v>
      </c>
      <c r="B8" s="176">
        <v>1418504</v>
      </c>
      <c r="C8" s="177">
        <v>135794</v>
      </c>
      <c r="D8" s="181">
        <v>6824566</v>
      </c>
      <c r="E8" s="1"/>
      <c r="F8" s="1"/>
      <c r="G8" s="1"/>
      <c r="H8" s="1"/>
      <c r="I8" s="1"/>
      <c r="J8" s="1"/>
    </row>
    <row r="9" spans="1:10" s="31" customFormat="1" ht="12" customHeight="1" x14ac:dyDescent="0.15">
      <c r="A9" s="113"/>
      <c r="B9" s="113"/>
      <c r="C9" s="114"/>
      <c r="D9" s="75" t="s">
        <v>70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79998168889431442"/>
  </sheetPr>
  <dimension ref="A1:F27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9.77734375" style="1" customWidth="1"/>
    <col min="2" max="6" width="6.6640625" style="1" customWidth="1"/>
    <col min="7" max="16384" width="2.88671875" style="1"/>
  </cols>
  <sheetData>
    <row r="1" spans="1:6" s="37" customFormat="1" ht="17.100000000000001" customHeight="1" x14ac:dyDescent="0.2">
      <c r="A1" s="115" t="s">
        <v>92</v>
      </c>
      <c r="B1" s="116"/>
      <c r="C1" s="116"/>
      <c r="D1" s="116"/>
      <c r="E1" s="116"/>
      <c r="F1" s="116"/>
    </row>
    <row r="2" spans="1:6" ht="12" customHeight="1" x14ac:dyDescent="0.2">
      <c r="A2" s="64"/>
      <c r="B2" s="64"/>
      <c r="C2" s="64"/>
      <c r="D2" s="64"/>
      <c r="E2" s="64"/>
      <c r="F2" s="90" t="s">
        <v>41</v>
      </c>
    </row>
    <row r="3" spans="1:6" ht="27" customHeight="1" x14ac:dyDescent="0.2">
      <c r="A3" s="117"/>
      <c r="B3" s="118" t="s">
        <v>134</v>
      </c>
      <c r="C3" s="118" t="s">
        <v>103</v>
      </c>
      <c r="D3" s="118">
        <v>2</v>
      </c>
      <c r="E3" s="118">
        <v>3</v>
      </c>
      <c r="F3" s="118">
        <v>4</v>
      </c>
    </row>
    <row r="4" spans="1:6" ht="15.75" customHeight="1" x14ac:dyDescent="0.2">
      <c r="A4" s="119" t="s">
        <v>51</v>
      </c>
      <c r="B4" s="120">
        <f>SUM(B5:B11)</f>
        <v>8276689</v>
      </c>
      <c r="C4" s="139">
        <f>SUM(C5:C11)</f>
        <v>8435310</v>
      </c>
      <c r="D4" s="139">
        <f>SUM(D5:D11)</f>
        <v>8477024</v>
      </c>
      <c r="E4" s="139">
        <f>SUM(E5:E11)</f>
        <v>8272137</v>
      </c>
      <c r="F4" s="139">
        <f>SUM(F5:F11)</f>
        <v>8595725</v>
      </c>
    </row>
    <row r="5" spans="1:6" ht="15.75" customHeight="1" x14ac:dyDescent="0.2">
      <c r="A5" s="121" t="s">
        <v>87</v>
      </c>
      <c r="B5" s="122">
        <v>3586714</v>
      </c>
      <c r="C5" s="140">
        <v>3689212</v>
      </c>
      <c r="D5" s="140">
        <v>3624114</v>
      </c>
      <c r="E5" s="140">
        <v>3406562</v>
      </c>
      <c r="F5" s="140">
        <v>3466354</v>
      </c>
    </row>
    <row r="6" spans="1:6" ht="15.75" customHeight="1" x14ac:dyDescent="0.2">
      <c r="A6" s="121" t="s">
        <v>86</v>
      </c>
      <c r="B6" s="122">
        <v>3745153</v>
      </c>
      <c r="C6" s="140">
        <v>3805800</v>
      </c>
      <c r="D6" s="140">
        <v>3913792</v>
      </c>
      <c r="E6" s="140">
        <v>3884659</v>
      </c>
      <c r="F6" s="140">
        <v>4111261</v>
      </c>
    </row>
    <row r="7" spans="1:6" ht="15.75" customHeight="1" x14ac:dyDescent="0.2">
      <c r="A7" s="121" t="s">
        <v>85</v>
      </c>
      <c r="B7" s="122">
        <v>111076</v>
      </c>
      <c r="C7" s="140">
        <v>117548</v>
      </c>
      <c r="D7" s="140">
        <v>123702</v>
      </c>
      <c r="E7" s="140">
        <v>128335</v>
      </c>
      <c r="F7" s="140">
        <v>137278</v>
      </c>
    </row>
    <row r="8" spans="1:6" ht="15.75" customHeight="1" x14ac:dyDescent="0.2">
      <c r="A8" s="121" t="s">
        <v>84</v>
      </c>
      <c r="B8" s="122">
        <v>264386</v>
      </c>
      <c r="C8" s="140">
        <v>242953</v>
      </c>
      <c r="D8" s="140">
        <v>237090</v>
      </c>
      <c r="E8" s="140">
        <v>255800</v>
      </c>
      <c r="F8" s="140">
        <v>275808</v>
      </c>
    </row>
    <row r="9" spans="1:6" ht="15.75" customHeight="1" x14ac:dyDescent="0.2">
      <c r="A9" s="121" t="s">
        <v>83</v>
      </c>
      <c r="B9" s="122">
        <v>0</v>
      </c>
      <c r="C9" s="140">
        <v>0</v>
      </c>
      <c r="D9" s="140">
        <v>0</v>
      </c>
      <c r="E9" s="140">
        <v>0</v>
      </c>
      <c r="F9" s="140">
        <v>0</v>
      </c>
    </row>
    <row r="10" spans="1:6" ht="15.75" customHeight="1" x14ac:dyDescent="0.2">
      <c r="A10" s="121" t="s">
        <v>82</v>
      </c>
      <c r="B10" s="122">
        <v>559737</v>
      </c>
      <c r="C10" s="140">
        <v>570761</v>
      </c>
      <c r="D10" s="140">
        <v>577936</v>
      </c>
      <c r="E10" s="140">
        <v>591962</v>
      </c>
      <c r="F10" s="140">
        <v>600734</v>
      </c>
    </row>
    <row r="11" spans="1:6" ht="15.75" customHeight="1" x14ac:dyDescent="0.2">
      <c r="A11" s="121" t="s">
        <v>81</v>
      </c>
      <c r="B11" s="122">
        <v>9623</v>
      </c>
      <c r="C11" s="140">
        <v>9036</v>
      </c>
      <c r="D11" s="140">
        <v>390</v>
      </c>
      <c r="E11" s="140">
        <v>4819</v>
      </c>
      <c r="F11" s="140">
        <v>4290</v>
      </c>
    </row>
    <row r="12" spans="1:6" ht="12" customHeight="1" x14ac:dyDescent="0.15">
      <c r="A12" s="64"/>
      <c r="B12" s="64"/>
      <c r="C12" s="64"/>
      <c r="D12" s="64"/>
      <c r="E12" s="64"/>
      <c r="F12" s="75" t="s">
        <v>80</v>
      </c>
    </row>
    <row r="13" spans="1:6" s="37" customFormat="1" ht="17.100000000000001" customHeight="1" x14ac:dyDescent="0.2">
      <c r="A13" s="56"/>
      <c r="B13" s="57"/>
      <c r="C13" s="57"/>
      <c r="D13" s="57"/>
      <c r="E13" s="57"/>
      <c r="F13" s="57"/>
    </row>
    <row r="14" spans="1:6" ht="12" customHeight="1" x14ac:dyDescent="0.2">
      <c r="A14" s="6"/>
      <c r="B14" s="6"/>
      <c r="C14" s="6"/>
      <c r="D14" s="6"/>
      <c r="E14" s="6"/>
      <c r="F14" s="8"/>
    </row>
    <row r="15" spans="1:6" ht="27" customHeight="1" x14ac:dyDescent="0.2">
      <c r="A15" s="36"/>
      <c r="B15" s="2"/>
      <c r="C15" s="2"/>
      <c r="D15" s="2"/>
      <c r="E15" s="2"/>
      <c r="F15" s="2"/>
    </row>
    <row r="16" spans="1:6" ht="15.75" customHeight="1" x14ac:dyDescent="0.2">
      <c r="A16" s="58"/>
      <c r="B16" s="59"/>
      <c r="C16" s="59"/>
      <c r="D16" s="59"/>
      <c r="E16" s="59"/>
      <c r="F16" s="59"/>
    </row>
    <row r="17" spans="1:6" ht="15.75" customHeight="1" x14ac:dyDescent="0.2">
      <c r="A17" s="60"/>
      <c r="B17" s="51"/>
      <c r="C17" s="51"/>
      <c r="D17" s="51"/>
      <c r="E17" s="51"/>
      <c r="F17" s="51"/>
    </row>
    <row r="18" spans="1:6" ht="15.75" customHeight="1" x14ac:dyDescent="0.2">
      <c r="A18" s="60"/>
      <c r="B18" s="51"/>
      <c r="C18" s="51"/>
      <c r="D18" s="51"/>
      <c r="E18" s="51"/>
      <c r="F18" s="51"/>
    </row>
    <row r="19" spans="1:6" ht="15.75" customHeight="1" x14ac:dyDescent="0.2">
      <c r="A19" s="60"/>
      <c r="B19" s="51"/>
      <c r="C19" s="51"/>
      <c r="D19" s="51"/>
      <c r="E19" s="51"/>
      <c r="F19" s="51"/>
    </row>
    <row r="20" spans="1:6" ht="15.75" customHeight="1" x14ac:dyDescent="0.2">
      <c r="A20" s="60"/>
      <c r="B20" s="51"/>
      <c r="C20" s="51"/>
      <c r="D20" s="51"/>
      <c r="E20" s="51"/>
      <c r="F20" s="51"/>
    </row>
    <row r="21" spans="1:6" ht="15.75" customHeight="1" x14ac:dyDescent="0.2">
      <c r="A21" s="60"/>
      <c r="B21" s="51"/>
      <c r="C21" s="51"/>
      <c r="D21" s="51"/>
      <c r="E21" s="51"/>
      <c r="F21" s="51"/>
    </row>
    <row r="22" spans="1:6" ht="15.75" customHeight="1" x14ac:dyDescent="0.2">
      <c r="A22" s="60"/>
      <c r="B22" s="51"/>
      <c r="C22" s="51"/>
      <c r="D22" s="51"/>
      <c r="E22" s="51"/>
      <c r="F22" s="51"/>
    </row>
    <row r="23" spans="1:6" ht="15.75" customHeight="1" x14ac:dyDescent="0.2">
      <c r="A23" s="60"/>
      <c r="B23" s="51"/>
      <c r="C23" s="51"/>
      <c r="D23" s="51"/>
      <c r="E23" s="51"/>
      <c r="F23" s="51"/>
    </row>
    <row r="24" spans="1:6" ht="12" customHeight="1" x14ac:dyDescent="0.15">
      <c r="A24" s="6"/>
      <c r="B24" s="6"/>
      <c r="C24" s="6"/>
      <c r="D24" s="6"/>
      <c r="E24" s="6"/>
      <c r="F24" s="33"/>
    </row>
    <row r="25" spans="1:6" ht="12.75" customHeight="1" x14ac:dyDescent="0.2">
      <c r="A25" s="6"/>
      <c r="B25" s="6"/>
      <c r="C25" s="6"/>
      <c r="D25" s="6"/>
      <c r="E25" s="6"/>
      <c r="F25" s="6"/>
    </row>
    <row r="26" spans="1:6" ht="6.9" customHeight="1" x14ac:dyDescent="0.2"/>
    <row r="27" spans="1:6" ht="17.100000000000001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79998168889431442"/>
  </sheetPr>
  <dimension ref="A1:F15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9.77734375" style="1" customWidth="1"/>
    <col min="2" max="6" width="6.6640625" style="1" customWidth="1"/>
    <col min="7" max="16384" width="2.88671875" style="1"/>
  </cols>
  <sheetData>
    <row r="1" spans="1:6" s="37" customFormat="1" ht="17.100000000000001" customHeight="1" x14ac:dyDescent="0.2">
      <c r="A1" s="115" t="s">
        <v>96</v>
      </c>
      <c r="B1" s="116"/>
      <c r="C1" s="116"/>
      <c r="D1" s="116"/>
      <c r="E1" s="116"/>
      <c r="F1" s="116"/>
    </row>
    <row r="2" spans="1:6" ht="12" customHeight="1" x14ac:dyDescent="0.2">
      <c r="A2" s="64"/>
      <c r="B2" s="64"/>
      <c r="C2" s="64"/>
      <c r="D2" s="64"/>
      <c r="E2" s="64"/>
      <c r="F2" s="90" t="s">
        <v>41</v>
      </c>
    </row>
    <row r="3" spans="1:6" ht="27" customHeight="1" x14ac:dyDescent="0.2">
      <c r="A3" s="117"/>
      <c r="B3" s="118" t="s">
        <v>134</v>
      </c>
      <c r="C3" s="118" t="s">
        <v>103</v>
      </c>
      <c r="D3" s="118">
        <v>2</v>
      </c>
      <c r="E3" s="118">
        <v>3</v>
      </c>
      <c r="F3" s="118">
        <v>4</v>
      </c>
    </row>
    <row r="4" spans="1:6" ht="15.75" customHeight="1" x14ac:dyDescent="0.2">
      <c r="A4" s="119" t="s">
        <v>51</v>
      </c>
      <c r="B4" s="139">
        <f>SUM(B5:B11)</f>
        <v>222395</v>
      </c>
      <c r="C4" s="139">
        <f>SUM(C5:C11)</f>
        <v>184263</v>
      </c>
      <c r="D4" s="139">
        <f>SUM(D5:D11)</f>
        <v>277372</v>
      </c>
      <c r="E4" s="139">
        <f>SUM(E5:E11)</f>
        <v>132792</v>
      </c>
      <c r="F4" s="139">
        <f>SUM(F5:F11)</f>
        <v>136550</v>
      </c>
    </row>
    <row r="5" spans="1:6" ht="15.75" customHeight="1" x14ac:dyDescent="0.2">
      <c r="A5" s="121" t="s">
        <v>87</v>
      </c>
      <c r="B5" s="140">
        <v>140715</v>
      </c>
      <c r="C5" s="140">
        <v>122379</v>
      </c>
      <c r="D5" s="140">
        <v>107468</v>
      </c>
      <c r="E5" s="140">
        <v>87657</v>
      </c>
      <c r="F5" s="140">
        <v>90268</v>
      </c>
    </row>
    <row r="6" spans="1:6" ht="15.75" customHeight="1" x14ac:dyDescent="0.2">
      <c r="A6" s="121" t="s">
        <v>86</v>
      </c>
      <c r="B6" s="140">
        <v>62113</v>
      </c>
      <c r="C6" s="140">
        <v>45525</v>
      </c>
      <c r="D6" s="140">
        <v>140761</v>
      </c>
      <c r="E6" s="140">
        <v>32316</v>
      </c>
      <c r="F6" s="140">
        <v>33344</v>
      </c>
    </row>
    <row r="7" spans="1:6" ht="15.75" customHeight="1" x14ac:dyDescent="0.2">
      <c r="A7" s="121" t="s">
        <v>85</v>
      </c>
      <c r="B7" s="140">
        <v>9948</v>
      </c>
      <c r="C7" s="140">
        <v>9534</v>
      </c>
      <c r="D7" s="140">
        <v>8029</v>
      </c>
      <c r="E7" s="140">
        <v>7875</v>
      </c>
      <c r="F7" s="140">
        <v>7828</v>
      </c>
    </row>
    <row r="8" spans="1:6" ht="15.75" customHeight="1" x14ac:dyDescent="0.2">
      <c r="A8" s="121" t="s">
        <v>84</v>
      </c>
      <c r="B8" s="140">
        <v>0</v>
      </c>
      <c r="C8" s="140">
        <v>0</v>
      </c>
      <c r="D8" s="140">
        <v>0</v>
      </c>
      <c r="E8" s="140">
        <v>0</v>
      </c>
      <c r="F8" s="140">
        <v>0</v>
      </c>
    </row>
    <row r="9" spans="1:6" ht="15.75" customHeight="1" x14ac:dyDescent="0.2">
      <c r="A9" s="121" t="s">
        <v>83</v>
      </c>
      <c r="B9" s="140">
        <v>0</v>
      </c>
      <c r="C9" s="140">
        <v>0</v>
      </c>
      <c r="D9" s="140">
        <v>0</v>
      </c>
      <c r="E9" s="140">
        <v>0</v>
      </c>
      <c r="F9" s="140">
        <v>0</v>
      </c>
    </row>
    <row r="10" spans="1:6" ht="15.75" customHeight="1" x14ac:dyDescent="0.2">
      <c r="A10" s="121" t="s">
        <v>82</v>
      </c>
      <c r="B10" s="140">
        <v>9619</v>
      </c>
      <c r="C10" s="140">
        <v>6825</v>
      </c>
      <c r="D10" s="140">
        <v>21114</v>
      </c>
      <c r="E10" s="140">
        <v>4944</v>
      </c>
      <c r="F10" s="140">
        <v>5110</v>
      </c>
    </row>
    <row r="11" spans="1:6" ht="15.75" customHeight="1" x14ac:dyDescent="0.2">
      <c r="A11" s="121" t="s">
        <v>81</v>
      </c>
      <c r="B11" s="140">
        <v>0</v>
      </c>
      <c r="C11" s="140">
        <v>0</v>
      </c>
      <c r="D11" s="140">
        <v>0</v>
      </c>
      <c r="E11" s="140">
        <v>0</v>
      </c>
      <c r="F11" s="140">
        <v>0</v>
      </c>
    </row>
    <row r="12" spans="1:6" ht="12" customHeight="1" x14ac:dyDescent="0.15">
      <c r="A12" s="64"/>
      <c r="B12" s="64"/>
      <c r="C12" s="64"/>
      <c r="D12" s="64"/>
      <c r="E12" s="64"/>
      <c r="F12" s="75" t="s">
        <v>80</v>
      </c>
    </row>
    <row r="14" spans="1:6" ht="6.9" customHeight="1" x14ac:dyDescent="0.2"/>
    <row r="15" spans="1:6" ht="17.100000000000001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theme="4" tint="0.79998168889431442"/>
  </sheetPr>
  <dimension ref="A1:J28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11.6640625" style="1" customWidth="1"/>
    <col min="2" max="2" width="6.77734375" style="1" customWidth="1"/>
    <col min="3" max="3" width="3.6640625" style="1" customWidth="1"/>
    <col min="4" max="4" width="6.77734375" style="1" customWidth="1"/>
    <col min="5" max="5" width="3.6640625" style="1" customWidth="1"/>
    <col min="6" max="6" width="6.77734375" style="1" customWidth="1"/>
    <col min="7" max="7" width="3.6640625" style="1" customWidth="1"/>
    <col min="8" max="8" width="7" style="1" customWidth="1"/>
    <col min="9" max="9" width="7.33203125" style="1" customWidth="1"/>
    <col min="10" max="10" width="6.6640625" style="1" customWidth="1"/>
    <col min="11" max="11" width="7.21875" style="1" customWidth="1"/>
    <col min="12" max="16384" width="2.88671875" style="1"/>
  </cols>
  <sheetData>
    <row r="1" spans="1:8" ht="17.100000000000001" customHeight="1" x14ac:dyDescent="0.2">
      <c r="A1" s="68" t="s">
        <v>88</v>
      </c>
      <c r="B1" s="69"/>
      <c r="C1" s="69"/>
      <c r="D1" s="69"/>
      <c r="E1" s="69"/>
      <c r="F1" s="69"/>
      <c r="G1" s="69"/>
      <c r="H1" s="7"/>
    </row>
    <row r="2" spans="1:8" ht="12" customHeight="1" x14ac:dyDescent="0.15">
      <c r="A2" s="70"/>
      <c r="B2" s="69"/>
      <c r="C2" s="69"/>
      <c r="D2" s="64"/>
      <c r="E2" s="71"/>
      <c r="F2" s="64"/>
      <c r="G2" s="71" t="s">
        <v>32</v>
      </c>
      <c r="H2" s="7"/>
    </row>
    <row r="3" spans="1:8" ht="21.75" customHeight="1" x14ac:dyDescent="0.2">
      <c r="A3" s="72"/>
      <c r="B3" s="182" t="s">
        <v>108</v>
      </c>
      <c r="C3" s="183"/>
      <c r="D3" s="182" t="s">
        <v>111</v>
      </c>
      <c r="E3" s="183"/>
      <c r="F3" s="182" t="s">
        <v>130</v>
      </c>
      <c r="G3" s="183"/>
      <c r="H3" s="7"/>
    </row>
    <row r="4" spans="1:8" ht="13.5" customHeight="1" x14ac:dyDescent="0.2">
      <c r="A4" s="161" t="s">
        <v>33</v>
      </c>
      <c r="B4" s="162">
        <f>SUM(B5:B26)</f>
        <v>21733708</v>
      </c>
      <c r="C4" s="163">
        <v>100</v>
      </c>
      <c r="D4" s="162">
        <f>SUM(D5:D26)</f>
        <v>18570787</v>
      </c>
      <c r="E4" s="163">
        <v>100</v>
      </c>
      <c r="F4" s="162">
        <f>SUM(F5:F26)</f>
        <v>18852698</v>
      </c>
      <c r="G4" s="163">
        <v>100</v>
      </c>
      <c r="H4" s="7"/>
    </row>
    <row r="5" spans="1:8" ht="13.5" customHeight="1" x14ac:dyDescent="0.2">
      <c r="A5" s="164" t="s">
        <v>34</v>
      </c>
      <c r="B5" s="150">
        <v>8477024</v>
      </c>
      <c r="C5" s="151">
        <v>39</v>
      </c>
      <c r="D5" s="150">
        <v>8272137</v>
      </c>
      <c r="E5" s="151">
        <v>44.5</v>
      </c>
      <c r="F5" s="150">
        <v>8595725</v>
      </c>
      <c r="G5" s="151">
        <v>45.6</v>
      </c>
      <c r="H5" s="7"/>
    </row>
    <row r="6" spans="1:8" ht="13.5" customHeight="1" x14ac:dyDescent="0.2">
      <c r="A6" s="164" t="s">
        <v>35</v>
      </c>
      <c r="B6" s="150">
        <v>142579</v>
      </c>
      <c r="C6" s="151">
        <v>0.7</v>
      </c>
      <c r="D6" s="150">
        <v>144753</v>
      </c>
      <c r="E6" s="151">
        <v>0.8</v>
      </c>
      <c r="F6" s="150">
        <v>144227</v>
      </c>
      <c r="G6" s="151">
        <v>0.8</v>
      </c>
      <c r="H6" s="7"/>
    </row>
    <row r="7" spans="1:8" ht="13.5" customHeight="1" x14ac:dyDescent="0.2">
      <c r="A7" s="164" t="s">
        <v>36</v>
      </c>
      <c r="B7" s="150">
        <v>8205</v>
      </c>
      <c r="C7" s="151">
        <v>0.1</v>
      </c>
      <c r="D7" s="150">
        <v>5334</v>
      </c>
      <c r="E7" s="151">
        <v>0.1</v>
      </c>
      <c r="F7" s="150">
        <v>3605</v>
      </c>
      <c r="G7" s="151">
        <v>0</v>
      </c>
      <c r="H7" s="7"/>
    </row>
    <row r="8" spans="1:8" ht="13.5" customHeight="1" x14ac:dyDescent="0.2">
      <c r="A8" s="164" t="s">
        <v>37</v>
      </c>
      <c r="B8" s="150">
        <v>48078</v>
      </c>
      <c r="C8" s="151">
        <v>0.2</v>
      </c>
      <c r="D8" s="150">
        <v>65488</v>
      </c>
      <c r="E8" s="151">
        <v>0.4</v>
      </c>
      <c r="F8" s="150">
        <v>63195</v>
      </c>
      <c r="G8" s="151">
        <v>0.3</v>
      </c>
      <c r="H8" s="7"/>
    </row>
    <row r="9" spans="1:8" ht="13.5" customHeight="1" x14ac:dyDescent="0.2">
      <c r="A9" s="164" t="s">
        <v>38</v>
      </c>
      <c r="B9" s="150">
        <v>45472</v>
      </c>
      <c r="C9" s="151">
        <v>0.2</v>
      </c>
      <c r="D9" s="150">
        <v>74844</v>
      </c>
      <c r="E9" s="151">
        <v>0.4</v>
      </c>
      <c r="F9" s="150">
        <v>43416</v>
      </c>
      <c r="G9" s="151">
        <v>0.2</v>
      </c>
      <c r="H9" s="7"/>
    </row>
    <row r="10" spans="1:8" ht="13.5" customHeight="1" x14ac:dyDescent="0.2">
      <c r="A10" s="164" t="s">
        <v>109</v>
      </c>
      <c r="B10" s="150">
        <v>30022</v>
      </c>
      <c r="C10" s="151">
        <v>0.1</v>
      </c>
      <c r="D10" s="150">
        <v>66984</v>
      </c>
      <c r="E10" s="151">
        <v>0.4</v>
      </c>
      <c r="F10" s="150">
        <v>105580</v>
      </c>
      <c r="G10" s="151">
        <v>0.6</v>
      </c>
      <c r="H10" s="7"/>
    </row>
    <row r="11" spans="1:8" ht="13.5" customHeight="1" x14ac:dyDescent="0.2">
      <c r="A11" s="164" t="s">
        <v>15</v>
      </c>
      <c r="B11" s="150">
        <v>1018190</v>
      </c>
      <c r="C11" s="151">
        <v>4.7</v>
      </c>
      <c r="D11" s="150">
        <v>1115442</v>
      </c>
      <c r="E11" s="151">
        <v>6</v>
      </c>
      <c r="F11" s="150">
        <v>1170018</v>
      </c>
      <c r="G11" s="151">
        <v>6.2</v>
      </c>
      <c r="H11" s="7"/>
    </row>
    <row r="12" spans="1:8" ht="13.5" customHeight="1" x14ac:dyDescent="0.2">
      <c r="A12" s="164" t="s">
        <v>39</v>
      </c>
      <c r="B12" s="150">
        <v>0</v>
      </c>
      <c r="C12" s="151">
        <v>0</v>
      </c>
      <c r="D12" s="150">
        <v>2</v>
      </c>
      <c r="E12" s="151">
        <v>0</v>
      </c>
      <c r="F12" s="150">
        <v>2</v>
      </c>
      <c r="G12" s="151">
        <v>0</v>
      </c>
      <c r="H12" s="7"/>
    </row>
    <row r="13" spans="1:8" ht="13.5" customHeight="1" x14ac:dyDescent="0.2">
      <c r="A13" s="165" t="s">
        <v>116</v>
      </c>
      <c r="B13" s="150">
        <v>28167</v>
      </c>
      <c r="C13" s="151">
        <v>0.1</v>
      </c>
      <c r="D13" s="150">
        <v>27059</v>
      </c>
      <c r="E13" s="151">
        <v>0.1</v>
      </c>
      <c r="F13" s="150">
        <v>32835</v>
      </c>
      <c r="G13" s="151">
        <v>0.2</v>
      </c>
      <c r="H13" s="7"/>
    </row>
    <row r="14" spans="1:8" ht="13.5" customHeight="1" x14ac:dyDescent="0.2">
      <c r="A14" s="164" t="s">
        <v>3</v>
      </c>
      <c r="B14" s="150">
        <v>76900</v>
      </c>
      <c r="C14" s="151">
        <v>0.4</v>
      </c>
      <c r="D14" s="150">
        <v>281506</v>
      </c>
      <c r="E14" s="151">
        <v>1.5</v>
      </c>
      <c r="F14" s="150">
        <v>90258</v>
      </c>
      <c r="G14" s="151">
        <v>0.5</v>
      </c>
      <c r="H14" s="7"/>
    </row>
    <row r="15" spans="1:8" ht="13.5" customHeight="1" x14ac:dyDescent="0.2">
      <c r="A15" s="164" t="s">
        <v>4</v>
      </c>
      <c r="B15" s="150">
        <v>584237</v>
      </c>
      <c r="C15" s="151">
        <v>2.7</v>
      </c>
      <c r="D15" s="150">
        <v>1046621</v>
      </c>
      <c r="E15" s="151">
        <v>5.6</v>
      </c>
      <c r="F15" s="150">
        <v>1244138</v>
      </c>
      <c r="G15" s="151">
        <v>6.6</v>
      </c>
      <c r="H15" s="7"/>
    </row>
    <row r="16" spans="1:8" ht="13.5" customHeight="1" x14ac:dyDescent="0.2">
      <c r="A16" s="164" t="s">
        <v>71</v>
      </c>
      <c r="B16" s="150">
        <v>7374</v>
      </c>
      <c r="C16" s="151">
        <v>0.1</v>
      </c>
      <c r="D16" s="150">
        <v>7451</v>
      </c>
      <c r="E16" s="151">
        <v>0.1</v>
      </c>
      <c r="F16" s="150">
        <v>6373</v>
      </c>
      <c r="G16" s="151">
        <v>0</v>
      </c>
      <c r="H16" s="7"/>
    </row>
    <row r="17" spans="1:10" ht="13.5" customHeight="1" x14ac:dyDescent="0.2">
      <c r="A17" s="164" t="s">
        <v>5</v>
      </c>
      <c r="B17" s="150">
        <v>5177</v>
      </c>
      <c r="C17" s="151">
        <v>0.1</v>
      </c>
      <c r="D17" s="150">
        <v>4933</v>
      </c>
      <c r="E17" s="151">
        <v>0.1</v>
      </c>
      <c r="F17" s="150">
        <v>4346</v>
      </c>
      <c r="G17" s="151">
        <v>0</v>
      </c>
      <c r="H17" s="7"/>
    </row>
    <row r="18" spans="1:10" ht="13.5" customHeight="1" x14ac:dyDescent="0.2">
      <c r="A18" s="164" t="s">
        <v>6</v>
      </c>
      <c r="B18" s="150">
        <v>246278</v>
      </c>
      <c r="C18" s="151">
        <v>1.1000000000000001</v>
      </c>
      <c r="D18" s="150">
        <v>264082</v>
      </c>
      <c r="E18" s="151">
        <v>1.4</v>
      </c>
      <c r="F18" s="150">
        <v>264213</v>
      </c>
      <c r="G18" s="151">
        <v>1.4</v>
      </c>
      <c r="H18" s="7"/>
      <c r="J18" s="38"/>
    </row>
    <row r="19" spans="1:10" ht="13.5" customHeight="1" x14ac:dyDescent="0.2">
      <c r="A19" s="164" t="s">
        <v>7</v>
      </c>
      <c r="B19" s="150">
        <v>7246797</v>
      </c>
      <c r="C19" s="151">
        <v>33.299999999999997</v>
      </c>
      <c r="D19" s="150">
        <v>3205507</v>
      </c>
      <c r="E19" s="151">
        <v>17.3</v>
      </c>
      <c r="F19" s="150">
        <v>2759476</v>
      </c>
      <c r="G19" s="151">
        <v>14.6</v>
      </c>
      <c r="H19" s="7"/>
    </row>
    <row r="20" spans="1:10" ht="13.5" customHeight="1" x14ac:dyDescent="0.2">
      <c r="A20" s="164" t="s">
        <v>8</v>
      </c>
      <c r="B20" s="150">
        <v>1044203</v>
      </c>
      <c r="C20" s="151">
        <v>4.8</v>
      </c>
      <c r="D20" s="150">
        <v>1083727</v>
      </c>
      <c r="E20" s="151">
        <v>5.8</v>
      </c>
      <c r="F20" s="150">
        <v>1289741</v>
      </c>
      <c r="G20" s="151">
        <v>6.8</v>
      </c>
      <c r="H20" s="7"/>
    </row>
    <row r="21" spans="1:10" ht="13.5" customHeight="1" x14ac:dyDescent="0.2">
      <c r="A21" s="164" t="s">
        <v>9</v>
      </c>
      <c r="B21" s="150">
        <v>64675</v>
      </c>
      <c r="C21" s="151">
        <v>0.3</v>
      </c>
      <c r="D21" s="150">
        <v>39892</v>
      </c>
      <c r="E21" s="151">
        <v>0.2</v>
      </c>
      <c r="F21" s="150">
        <v>95625</v>
      </c>
      <c r="G21" s="151">
        <v>0.5</v>
      </c>
      <c r="H21" s="7"/>
    </row>
    <row r="22" spans="1:10" ht="13.5" customHeight="1" x14ac:dyDescent="0.2">
      <c r="A22" s="164" t="s">
        <v>10</v>
      </c>
      <c r="B22" s="150">
        <v>619918</v>
      </c>
      <c r="C22" s="151">
        <v>2.9</v>
      </c>
      <c r="D22" s="150">
        <v>522650</v>
      </c>
      <c r="E22" s="151">
        <v>2.8</v>
      </c>
      <c r="F22" s="150">
        <v>428297</v>
      </c>
      <c r="G22" s="151">
        <v>2.2999999999999998</v>
      </c>
      <c r="H22" s="7"/>
    </row>
    <row r="23" spans="1:10" ht="13.5" customHeight="1" x14ac:dyDescent="0.2">
      <c r="A23" s="164" t="s">
        <v>11</v>
      </c>
      <c r="B23" s="150">
        <v>744652</v>
      </c>
      <c r="C23" s="151">
        <v>3.4</v>
      </c>
      <c r="D23" s="150">
        <v>819543</v>
      </c>
      <c r="E23" s="151">
        <v>4.4000000000000004</v>
      </c>
      <c r="F23" s="150">
        <v>746668</v>
      </c>
      <c r="G23" s="151">
        <v>4</v>
      </c>
      <c r="H23" s="7"/>
    </row>
    <row r="24" spans="1:10" ht="13.5" customHeight="1" x14ac:dyDescent="0.2">
      <c r="A24" s="164" t="s">
        <v>12</v>
      </c>
      <c r="B24" s="150">
        <v>270800</v>
      </c>
      <c r="C24" s="151">
        <v>1.2</v>
      </c>
      <c r="D24" s="150">
        <v>693132</v>
      </c>
      <c r="E24" s="151">
        <v>3.7</v>
      </c>
      <c r="F24" s="150">
        <v>782724</v>
      </c>
      <c r="G24" s="151">
        <v>4.2</v>
      </c>
      <c r="H24" s="7"/>
    </row>
    <row r="25" spans="1:10" ht="13.5" customHeight="1" x14ac:dyDescent="0.2">
      <c r="A25" s="164" t="s">
        <v>13</v>
      </c>
      <c r="B25" s="150">
        <v>466600</v>
      </c>
      <c r="C25" s="151">
        <v>2</v>
      </c>
      <c r="D25" s="150">
        <v>657300</v>
      </c>
      <c r="E25" s="151">
        <v>3.5</v>
      </c>
      <c r="F25" s="150">
        <v>728336</v>
      </c>
      <c r="G25" s="151">
        <v>3.9</v>
      </c>
      <c r="H25" s="7"/>
    </row>
    <row r="26" spans="1:10" ht="13.5" customHeight="1" x14ac:dyDescent="0.2">
      <c r="A26" s="166" t="s">
        <v>14</v>
      </c>
      <c r="B26" s="152">
        <v>558360</v>
      </c>
      <c r="C26" s="153">
        <v>2.6</v>
      </c>
      <c r="D26" s="152">
        <v>172400</v>
      </c>
      <c r="E26" s="153">
        <v>0.9</v>
      </c>
      <c r="F26" s="152">
        <v>253900</v>
      </c>
      <c r="G26" s="153">
        <v>1.3</v>
      </c>
      <c r="H26" s="7"/>
    </row>
    <row r="27" spans="1:10" ht="12" customHeight="1" x14ac:dyDescent="0.15">
      <c r="A27" s="73"/>
      <c r="B27" s="74"/>
      <c r="C27" s="74"/>
      <c r="D27" s="64"/>
      <c r="E27" s="75"/>
      <c r="F27" s="64"/>
      <c r="G27" s="75" t="s">
        <v>16</v>
      </c>
    </row>
    <row r="28" spans="1:10" ht="17.100000000000001" customHeight="1" x14ac:dyDescent="0.15">
      <c r="A28" s="11"/>
      <c r="B28" s="10"/>
      <c r="C28" s="10"/>
      <c r="D28" s="10"/>
      <c r="F28" s="10"/>
    </row>
  </sheetData>
  <mergeCells count="3">
    <mergeCell ref="F3:G3"/>
    <mergeCell ref="B3:C3"/>
    <mergeCell ref="D3:E3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79998168889431442"/>
  </sheetPr>
  <dimension ref="A1:U65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11.6640625" style="1" customWidth="1"/>
    <col min="2" max="2" width="7.109375" style="1" customWidth="1"/>
    <col min="3" max="3" width="4.109375" style="1" customWidth="1"/>
    <col min="4" max="4" width="7.109375" style="1" customWidth="1"/>
    <col min="5" max="5" width="4.109375" style="1" customWidth="1"/>
    <col min="6" max="6" width="7.109375" style="1" customWidth="1"/>
    <col min="7" max="7" width="4.109375" style="1" customWidth="1"/>
    <col min="8" max="10" width="11.109375" style="1" customWidth="1"/>
    <col min="11" max="11" width="10.77734375" style="1" customWidth="1"/>
    <col min="12" max="12" width="6.33203125" style="1" customWidth="1"/>
    <col min="13" max="13" width="10.88671875" style="1" customWidth="1"/>
    <col min="14" max="15" width="10" style="1" customWidth="1"/>
    <col min="16" max="16" width="8.33203125" style="1" customWidth="1"/>
    <col min="17" max="17" width="4.6640625" style="1" customWidth="1"/>
    <col min="18" max="18" width="6.21875" style="1" customWidth="1"/>
    <col min="19" max="19" width="4.21875" style="1" customWidth="1"/>
    <col min="20" max="20" width="8.77734375" style="1" customWidth="1"/>
    <col min="21" max="21" width="5.6640625" style="1" customWidth="1"/>
    <col min="22" max="16384" width="2.88671875" style="1"/>
  </cols>
  <sheetData>
    <row r="1" spans="1:21" ht="12.75" customHeight="1" x14ac:dyDescent="0.2">
      <c r="A1" s="16"/>
      <c r="B1" s="14"/>
      <c r="C1" s="17"/>
      <c r="D1" s="12"/>
      <c r="E1" s="17"/>
      <c r="F1" s="12"/>
      <c r="G1" s="17"/>
      <c r="H1" s="16"/>
      <c r="I1" s="18"/>
      <c r="J1" s="18"/>
      <c r="K1" s="18"/>
      <c r="N1" s="22"/>
      <c r="O1" s="22"/>
      <c r="P1" s="23"/>
      <c r="Q1" s="24"/>
      <c r="R1" s="4"/>
      <c r="S1" s="25"/>
      <c r="T1" s="4"/>
      <c r="U1" s="25"/>
    </row>
    <row r="2" spans="1:21" ht="12.75" customHeight="1" x14ac:dyDescent="0.2">
      <c r="A2" s="16"/>
      <c r="B2" s="14"/>
      <c r="C2" s="17"/>
      <c r="D2" s="12"/>
      <c r="E2" s="17"/>
      <c r="F2" s="12"/>
      <c r="G2" s="17"/>
      <c r="Q2" s="17"/>
      <c r="R2" s="12"/>
      <c r="S2" s="17"/>
      <c r="T2" s="12"/>
      <c r="U2" s="17"/>
    </row>
    <row r="3" spans="1:21" ht="12.75" customHeight="1" x14ac:dyDescent="0.2">
      <c r="A3" s="16"/>
      <c r="B3" s="14"/>
      <c r="C3" s="17"/>
      <c r="D3" s="12"/>
      <c r="E3" s="17"/>
      <c r="F3" s="12"/>
      <c r="G3" s="17"/>
      <c r="Q3" s="17"/>
      <c r="R3" s="12"/>
      <c r="S3" s="17"/>
      <c r="T3" s="12"/>
      <c r="U3" s="17"/>
    </row>
    <row r="4" spans="1:21" ht="12.75" customHeight="1" x14ac:dyDescent="0.2">
      <c r="A4" s="16"/>
      <c r="B4" s="14"/>
      <c r="C4" s="17"/>
      <c r="D4" s="12"/>
      <c r="E4" s="17"/>
      <c r="F4" s="12"/>
      <c r="G4" s="17"/>
      <c r="Q4" s="17"/>
      <c r="R4" s="12"/>
      <c r="S4" s="17"/>
      <c r="T4" s="12"/>
      <c r="U4" s="17"/>
    </row>
    <row r="5" spans="1:21" ht="12.75" customHeight="1" x14ac:dyDescent="0.2">
      <c r="A5" s="16"/>
      <c r="B5" s="14"/>
      <c r="C5" s="17"/>
      <c r="D5" s="12"/>
      <c r="E5" s="17"/>
      <c r="F5" s="12"/>
      <c r="G5" s="17"/>
      <c r="Q5" s="17"/>
      <c r="R5" s="12"/>
      <c r="S5" s="17"/>
      <c r="T5" s="12"/>
      <c r="U5" s="17"/>
    </row>
    <row r="6" spans="1:21" ht="12.75" customHeight="1" x14ac:dyDescent="0.2">
      <c r="A6" s="16"/>
      <c r="B6" s="14"/>
      <c r="C6" s="17"/>
      <c r="D6" s="12"/>
      <c r="E6" s="17"/>
      <c r="F6" s="12"/>
      <c r="G6" s="17"/>
      <c r="Q6" s="17"/>
      <c r="R6" s="12"/>
      <c r="S6" s="17"/>
      <c r="T6" s="12"/>
      <c r="U6" s="17"/>
    </row>
    <row r="7" spans="1:21" ht="12.75" customHeight="1" x14ac:dyDescent="0.2">
      <c r="A7" s="16"/>
      <c r="B7" s="14"/>
      <c r="C7" s="17"/>
      <c r="D7" s="12"/>
      <c r="E7" s="17"/>
      <c r="F7" s="12"/>
      <c r="G7" s="17"/>
      <c r="Q7" s="17"/>
      <c r="R7" s="12"/>
      <c r="S7" s="17"/>
      <c r="T7" s="12"/>
      <c r="U7" s="17"/>
    </row>
    <row r="8" spans="1:21" ht="12.75" customHeight="1" x14ac:dyDescent="0.2">
      <c r="A8" s="16"/>
      <c r="B8" s="14"/>
      <c r="C8" s="17"/>
      <c r="D8" s="12"/>
      <c r="E8" s="17"/>
      <c r="F8" s="12"/>
      <c r="G8" s="17"/>
      <c r="Q8" s="17"/>
      <c r="R8" s="12"/>
      <c r="S8" s="17"/>
      <c r="T8" s="12"/>
      <c r="U8" s="17"/>
    </row>
    <row r="9" spans="1:21" ht="12.75" customHeight="1" x14ac:dyDescent="0.2">
      <c r="A9" s="16"/>
      <c r="B9" s="14"/>
      <c r="C9" s="17"/>
      <c r="D9" s="12"/>
      <c r="E9" s="17"/>
      <c r="F9" s="12"/>
      <c r="G9" s="17"/>
      <c r="Q9" s="17"/>
      <c r="R9" s="12"/>
      <c r="S9" s="17"/>
      <c r="T9" s="12"/>
      <c r="U9" s="17"/>
    </row>
    <row r="10" spans="1:21" ht="12.75" customHeight="1" x14ac:dyDescent="0.2">
      <c r="A10" s="16"/>
      <c r="B10" s="14"/>
      <c r="C10" s="17"/>
      <c r="D10" s="12"/>
      <c r="E10" s="17"/>
      <c r="F10" s="12"/>
      <c r="G10" s="17"/>
      <c r="I10" s="157" t="s">
        <v>112</v>
      </c>
      <c r="Q10" s="17"/>
      <c r="R10" s="12"/>
      <c r="S10" s="17"/>
      <c r="T10" s="12"/>
      <c r="U10" s="17"/>
    </row>
    <row r="11" spans="1:21" ht="12.75" customHeight="1" x14ac:dyDescent="0.2">
      <c r="A11" s="16"/>
      <c r="B11" s="14"/>
      <c r="C11" s="17"/>
      <c r="D11" s="12"/>
      <c r="E11" s="17"/>
      <c r="F11" s="12"/>
      <c r="G11" s="17"/>
      <c r="I11" s="157">
        <v>1</v>
      </c>
      <c r="J11" s="16" t="s">
        <v>34</v>
      </c>
      <c r="Q11" s="17"/>
      <c r="R11" s="12"/>
      <c r="S11" s="17"/>
      <c r="T11" s="12"/>
      <c r="U11" s="17"/>
    </row>
    <row r="12" spans="1:21" ht="17.100000000000001" customHeight="1" x14ac:dyDescent="0.15">
      <c r="A12" s="11"/>
      <c r="B12" s="10"/>
      <c r="C12" s="10"/>
      <c r="D12" s="10"/>
      <c r="E12" s="10"/>
      <c r="F12" s="10"/>
      <c r="I12" s="158">
        <v>2</v>
      </c>
      <c r="J12" s="16" t="s">
        <v>7</v>
      </c>
      <c r="Q12" s="17"/>
      <c r="R12" s="12"/>
      <c r="S12" s="17"/>
      <c r="T12" s="12"/>
      <c r="U12" s="17"/>
    </row>
    <row r="13" spans="1:21" ht="12.75" customHeight="1" x14ac:dyDescent="0.2">
      <c r="I13" s="159">
        <v>3</v>
      </c>
      <c r="J13" s="16" t="s">
        <v>8</v>
      </c>
      <c r="Q13" s="17"/>
      <c r="R13" s="12"/>
      <c r="S13" s="17"/>
      <c r="T13" s="12"/>
      <c r="U13" s="17"/>
    </row>
    <row r="14" spans="1:21" ht="12.75" customHeight="1" x14ac:dyDescent="0.2">
      <c r="I14" s="158">
        <v>4</v>
      </c>
      <c r="J14" s="16" t="s">
        <v>100</v>
      </c>
      <c r="Q14" s="17"/>
      <c r="R14" s="12"/>
      <c r="S14" s="17"/>
      <c r="T14" s="12"/>
      <c r="U14" s="17"/>
    </row>
    <row r="15" spans="1:21" ht="12.75" customHeight="1" x14ac:dyDescent="0.2">
      <c r="I15" s="159">
        <v>5</v>
      </c>
      <c r="J15" s="16" t="s">
        <v>14</v>
      </c>
      <c r="Q15" s="17"/>
      <c r="R15" s="12"/>
      <c r="S15" s="17"/>
      <c r="T15" s="12"/>
      <c r="U15" s="17"/>
    </row>
    <row r="16" spans="1:21" ht="12.75" customHeight="1" x14ac:dyDescent="0.2">
      <c r="I16" s="158">
        <v>6</v>
      </c>
      <c r="J16" s="16" t="s">
        <v>4</v>
      </c>
      <c r="Q16" s="17"/>
      <c r="R16" s="12"/>
      <c r="S16" s="17"/>
      <c r="T16" s="12"/>
      <c r="U16" s="17"/>
    </row>
    <row r="17" spans="8:21" ht="12.75" customHeight="1" x14ac:dyDescent="0.2">
      <c r="I17" s="158">
        <v>7</v>
      </c>
      <c r="J17" s="16" t="s">
        <v>67</v>
      </c>
      <c r="Q17" s="17"/>
      <c r="R17" s="12"/>
      <c r="S17" s="17"/>
      <c r="T17" s="12"/>
      <c r="U17" s="17"/>
    </row>
    <row r="18" spans="8:21" ht="12.75" customHeight="1" x14ac:dyDescent="0.2">
      <c r="Q18" s="17"/>
      <c r="R18" s="12"/>
      <c r="S18" s="17"/>
      <c r="T18" s="12"/>
      <c r="U18" s="17"/>
    </row>
    <row r="19" spans="8:21" ht="12.75" customHeight="1" x14ac:dyDescent="0.2">
      <c r="Q19" s="17"/>
      <c r="R19" s="12"/>
      <c r="S19" s="17"/>
      <c r="T19" s="12"/>
      <c r="U19" s="17"/>
    </row>
    <row r="20" spans="8:21" ht="12.75" customHeight="1" x14ac:dyDescent="0.2">
      <c r="Q20" s="17"/>
      <c r="R20" s="12"/>
      <c r="S20" s="17"/>
      <c r="T20" s="12"/>
      <c r="U20" s="17"/>
    </row>
    <row r="21" spans="8:21" ht="12.75" customHeight="1" x14ac:dyDescent="0.2">
      <c r="Q21" s="17"/>
      <c r="R21" s="12"/>
      <c r="S21" s="17"/>
      <c r="T21" s="12"/>
      <c r="U21" s="17"/>
    </row>
    <row r="29" spans="8:21" ht="12.75" customHeight="1" x14ac:dyDescent="0.2">
      <c r="H29" s="124"/>
    </row>
    <row r="30" spans="8:21" ht="12.75" customHeight="1" x14ac:dyDescent="0.2">
      <c r="H30" s="125"/>
    </row>
    <row r="32" spans="8:21" ht="12.75" customHeight="1" x14ac:dyDescent="0.2">
      <c r="M32" s="16"/>
      <c r="N32" s="2" t="s">
        <v>133</v>
      </c>
      <c r="O32" s="2">
        <v>3</v>
      </c>
      <c r="P32" s="2">
        <v>4</v>
      </c>
    </row>
    <row r="33" spans="8:16" ht="12.75" customHeight="1" x14ac:dyDescent="0.2">
      <c r="H33" s="16"/>
      <c r="I33" s="16"/>
      <c r="J33" s="16"/>
      <c r="K33" s="16"/>
      <c r="L33" s="157">
        <v>1</v>
      </c>
      <c r="M33" s="16" t="s">
        <v>34</v>
      </c>
      <c r="N33" s="5">
        <f>I57/100000</f>
        <v>84.761461199999985</v>
      </c>
      <c r="O33" s="5">
        <f>J57/100000</f>
        <v>82.640002150000001</v>
      </c>
      <c r="P33" s="5">
        <f>K57/100000</f>
        <v>85.96830288000001</v>
      </c>
    </row>
    <row r="34" spans="8:16" ht="12.75" customHeight="1" x14ac:dyDescent="0.2">
      <c r="H34" s="2"/>
      <c r="I34" s="14"/>
      <c r="J34" s="14"/>
      <c r="K34" s="14"/>
      <c r="L34" s="158">
        <v>6</v>
      </c>
      <c r="M34" s="16" t="s">
        <v>4</v>
      </c>
      <c r="N34" s="5">
        <f>I58/100000</f>
        <v>5.8681011600000001</v>
      </c>
      <c r="O34" s="5">
        <f t="shared" ref="N34:P39" si="0">J58/100000</f>
        <v>10.399640719999999</v>
      </c>
      <c r="P34" s="5">
        <f t="shared" si="0"/>
        <v>12.44278068</v>
      </c>
    </row>
    <row r="35" spans="8:16" ht="12.75" customHeight="1" x14ac:dyDescent="0.2">
      <c r="H35" s="2"/>
      <c r="I35" s="3"/>
      <c r="J35" s="3"/>
      <c r="K35" s="3"/>
      <c r="L35" s="159">
        <v>5</v>
      </c>
      <c r="M35" s="16" t="s">
        <v>14</v>
      </c>
      <c r="N35" s="5">
        <f t="shared" si="0"/>
        <v>5.650764080000001</v>
      </c>
      <c r="O35" s="5">
        <f t="shared" si="0"/>
        <v>1.6713708300000001</v>
      </c>
      <c r="P35" s="5">
        <f t="shared" si="0"/>
        <v>2.4508507400000004</v>
      </c>
    </row>
    <row r="36" spans="8:16" ht="12.75" customHeight="1" x14ac:dyDescent="0.2">
      <c r="H36" s="2"/>
      <c r="I36" s="3"/>
      <c r="J36" s="3"/>
      <c r="K36" s="3"/>
      <c r="L36" s="159">
        <v>3</v>
      </c>
      <c r="M36" s="16" t="s">
        <v>8</v>
      </c>
      <c r="N36" s="5">
        <f t="shared" si="0"/>
        <v>10.43217984</v>
      </c>
      <c r="O36" s="5">
        <f t="shared" si="0"/>
        <v>10.771056459999999</v>
      </c>
      <c r="P36" s="5">
        <f t="shared" si="0"/>
        <v>12.81983464</v>
      </c>
    </row>
    <row r="37" spans="8:16" ht="12.75" customHeight="1" x14ac:dyDescent="0.2">
      <c r="H37" s="16"/>
      <c r="I37" s="14"/>
      <c r="J37" s="14"/>
      <c r="K37" s="14"/>
      <c r="L37" s="158">
        <v>2</v>
      </c>
      <c r="M37" s="16" t="s">
        <v>7</v>
      </c>
      <c r="N37" s="5">
        <f t="shared" si="0"/>
        <v>72.373247639999988</v>
      </c>
      <c r="O37" s="5">
        <f t="shared" si="0"/>
        <v>32.127461510000003</v>
      </c>
      <c r="P37" s="5">
        <f t="shared" si="0"/>
        <v>27.524939080000003</v>
      </c>
    </row>
    <row r="38" spans="8:16" ht="12.75" customHeight="1" x14ac:dyDescent="0.2">
      <c r="H38" s="16"/>
      <c r="I38" s="14"/>
      <c r="J38" s="14"/>
      <c r="K38" s="14"/>
      <c r="L38" s="158">
        <v>4</v>
      </c>
      <c r="M38" s="16" t="s">
        <v>100</v>
      </c>
      <c r="N38" s="5">
        <f t="shared" si="0"/>
        <v>10.214842760000002</v>
      </c>
      <c r="O38" s="5">
        <f t="shared" si="0"/>
        <v>11.1424722</v>
      </c>
      <c r="P38" s="5">
        <f t="shared" si="0"/>
        <v>11.688672760000001</v>
      </c>
    </row>
    <row r="39" spans="8:16" ht="12.75" customHeight="1" x14ac:dyDescent="0.2">
      <c r="H39" s="16"/>
      <c r="I39" s="14"/>
      <c r="J39" s="14"/>
      <c r="K39" s="14"/>
      <c r="L39" s="158">
        <v>7</v>
      </c>
      <c r="M39" s="16" t="s">
        <v>67</v>
      </c>
      <c r="N39" s="5">
        <f t="shared" si="0"/>
        <v>28.036483319999999</v>
      </c>
      <c r="O39" s="5">
        <f t="shared" si="0"/>
        <v>36.955866129999997</v>
      </c>
      <c r="P39" s="5">
        <f t="shared" si="0"/>
        <v>35.631599219999998</v>
      </c>
    </row>
    <row r="40" spans="8:16" ht="12.75" customHeight="1" x14ac:dyDescent="0.2">
      <c r="H40" s="16"/>
      <c r="I40" s="14"/>
      <c r="J40" s="14"/>
      <c r="K40" s="14"/>
      <c r="L40" s="14"/>
      <c r="M40" s="20" t="s">
        <v>51</v>
      </c>
      <c r="N40" s="29">
        <f>I64/100000</f>
        <v>217.33707999999999</v>
      </c>
      <c r="O40" s="29">
        <f>J64/100000</f>
        <v>185.70787000000001</v>
      </c>
      <c r="P40" s="29">
        <f>K64/100000</f>
        <v>188.52698000000001</v>
      </c>
    </row>
    <row r="44" spans="8:16" ht="12.75" customHeight="1" x14ac:dyDescent="0.2">
      <c r="P44" s="12"/>
    </row>
    <row r="45" spans="8:16" ht="12.75" customHeight="1" x14ac:dyDescent="0.2">
      <c r="H45" s="16"/>
      <c r="I45" s="2" t="s">
        <v>127</v>
      </c>
      <c r="J45" s="2" t="s">
        <v>131</v>
      </c>
      <c r="K45" s="2" t="s">
        <v>132</v>
      </c>
      <c r="P45" s="12"/>
    </row>
    <row r="46" spans="8:16" ht="12.75" customHeight="1" x14ac:dyDescent="0.2">
      <c r="H46" s="16" t="s">
        <v>34</v>
      </c>
      <c r="I46" s="155">
        <v>39</v>
      </c>
      <c r="J46" s="155">
        <v>44.5</v>
      </c>
      <c r="K46" s="155">
        <v>45.6</v>
      </c>
      <c r="M46" s="67" t="s">
        <v>101</v>
      </c>
      <c r="P46" s="12"/>
    </row>
    <row r="47" spans="8:16" ht="12.75" customHeight="1" x14ac:dyDescent="0.2">
      <c r="H47" s="16" t="s">
        <v>4</v>
      </c>
      <c r="I47" s="155">
        <v>2.7</v>
      </c>
      <c r="J47" s="155">
        <v>5.6</v>
      </c>
      <c r="K47" s="155">
        <v>6.6</v>
      </c>
      <c r="P47" s="12"/>
    </row>
    <row r="48" spans="8:16" ht="12.75" customHeight="1" x14ac:dyDescent="0.2">
      <c r="H48" s="16" t="s">
        <v>14</v>
      </c>
      <c r="I48" s="155">
        <v>2.6</v>
      </c>
      <c r="J48" s="155">
        <v>0.9</v>
      </c>
      <c r="K48" s="155">
        <v>1.3</v>
      </c>
      <c r="P48" s="12"/>
    </row>
    <row r="49" spans="8:16" ht="12.75" customHeight="1" x14ac:dyDescent="0.2">
      <c r="H49" s="16" t="s">
        <v>8</v>
      </c>
      <c r="I49" s="155">
        <v>4.8</v>
      </c>
      <c r="J49" s="155">
        <v>5.8</v>
      </c>
      <c r="K49" s="155">
        <v>6.8</v>
      </c>
      <c r="N49" s="26"/>
      <c r="O49" s="26"/>
      <c r="P49" s="12"/>
    </row>
    <row r="50" spans="8:16" ht="12.75" customHeight="1" x14ac:dyDescent="0.2">
      <c r="H50" s="16" t="s">
        <v>7</v>
      </c>
      <c r="I50" s="155">
        <v>33.299999999999997</v>
      </c>
      <c r="J50" s="155">
        <v>17.3</v>
      </c>
      <c r="K50" s="155">
        <v>14.6</v>
      </c>
      <c r="N50" s="26"/>
      <c r="O50" s="26"/>
      <c r="P50" s="12"/>
    </row>
    <row r="51" spans="8:16" ht="12.75" customHeight="1" x14ac:dyDescent="0.2">
      <c r="H51" s="16" t="s">
        <v>100</v>
      </c>
      <c r="I51" s="155">
        <v>4.7</v>
      </c>
      <c r="J51" s="155">
        <v>6</v>
      </c>
      <c r="K51" s="155">
        <v>6.2</v>
      </c>
      <c r="N51" s="26"/>
      <c r="O51" s="26"/>
      <c r="P51" s="12"/>
    </row>
    <row r="52" spans="8:16" ht="12.75" customHeight="1" x14ac:dyDescent="0.2">
      <c r="H52" s="16" t="s">
        <v>67</v>
      </c>
      <c r="I52" s="155">
        <v>12.9</v>
      </c>
      <c r="J52" s="155">
        <v>19.899999999999999</v>
      </c>
      <c r="K52" s="155">
        <v>18.899999999999999</v>
      </c>
      <c r="N52" s="26"/>
      <c r="O52" s="26"/>
      <c r="P52" s="12"/>
    </row>
    <row r="53" spans="8:16" ht="12.75" customHeight="1" x14ac:dyDescent="0.2">
      <c r="H53" s="20" t="s">
        <v>51</v>
      </c>
      <c r="I53" s="21">
        <v>100</v>
      </c>
      <c r="J53" s="21">
        <f>SUM(J46:J52)</f>
        <v>100</v>
      </c>
      <c r="K53" s="21">
        <f>SUM(K46:K52)</f>
        <v>100</v>
      </c>
      <c r="N53" s="26"/>
      <c r="O53" s="26"/>
      <c r="P53" s="12"/>
    </row>
    <row r="54" spans="8:16" ht="12.75" customHeight="1" x14ac:dyDescent="0.2">
      <c r="I54" s="64"/>
      <c r="J54" s="64"/>
      <c r="N54" s="26"/>
      <c r="O54" s="26"/>
      <c r="P54" s="12"/>
    </row>
    <row r="55" spans="8:16" ht="12.75" customHeight="1" x14ac:dyDescent="0.2">
      <c r="I55" s="64"/>
      <c r="J55" s="64"/>
    </row>
    <row r="56" spans="8:16" ht="12.75" customHeight="1" x14ac:dyDescent="0.2">
      <c r="H56" s="16" t="s">
        <v>52</v>
      </c>
      <c r="I56" s="2" t="s">
        <v>127</v>
      </c>
      <c r="J56" s="2" t="s">
        <v>131</v>
      </c>
      <c r="K56" s="2" t="s">
        <v>132</v>
      </c>
    </row>
    <row r="57" spans="8:16" ht="12.75" customHeight="1" x14ac:dyDescent="0.2">
      <c r="H57" s="16" t="s">
        <v>34</v>
      </c>
      <c r="I57" s="27">
        <f>I64*I46/100</f>
        <v>8476146.1199999992</v>
      </c>
      <c r="J57" s="27">
        <v>8264000.2149999999</v>
      </c>
      <c r="K57" s="27">
        <f>K64*K46/100</f>
        <v>8596830.2880000006</v>
      </c>
    </row>
    <row r="58" spans="8:16" ht="12.75" customHeight="1" x14ac:dyDescent="0.2">
      <c r="H58" s="16" t="s">
        <v>4</v>
      </c>
      <c r="I58" s="27">
        <f>I64*I47/100</f>
        <v>586810.11600000004</v>
      </c>
      <c r="J58" s="27">
        <v>1039964.0719999999</v>
      </c>
      <c r="K58" s="27">
        <f>K64*K47/100</f>
        <v>1244278.068</v>
      </c>
    </row>
    <row r="59" spans="8:16" ht="12.75" customHeight="1" x14ac:dyDescent="0.2">
      <c r="H59" s="16" t="s">
        <v>14</v>
      </c>
      <c r="I59" s="27">
        <f>I64*I48/100</f>
        <v>565076.40800000005</v>
      </c>
      <c r="J59" s="27">
        <v>167137.08300000001</v>
      </c>
      <c r="K59" s="27">
        <f>K64*K48/100</f>
        <v>245085.07400000002</v>
      </c>
    </row>
    <row r="60" spans="8:16" ht="12.75" customHeight="1" x14ac:dyDescent="0.2">
      <c r="H60" s="16" t="s">
        <v>8</v>
      </c>
      <c r="I60" s="27">
        <f>I64*I49/100</f>
        <v>1043217.9839999999</v>
      </c>
      <c r="J60" s="27">
        <v>1077105.6459999999</v>
      </c>
      <c r="K60" s="27">
        <f>K64*K49/100</f>
        <v>1281983.4639999999</v>
      </c>
    </row>
    <row r="61" spans="8:16" ht="12.75" customHeight="1" x14ac:dyDescent="0.2">
      <c r="H61" s="16" t="s">
        <v>7</v>
      </c>
      <c r="I61" s="27">
        <f>I64*I50/100</f>
        <v>7237324.7639999995</v>
      </c>
      <c r="J61" s="27">
        <v>3212746.1510000001</v>
      </c>
      <c r="K61" s="27">
        <f>K64*K50/100</f>
        <v>2752493.9080000003</v>
      </c>
    </row>
    <row r="62" spans="8:16" ht="12.75" customHeight="1" x14ac:dyDescent="0.2">
      <c r="H62" s="16" t="s">
        <v>100</v>
      </c>
      <c r="I62" s="27">
        <f>I64*I51/100</f>
        <v>1021484.2760000001</v>
      </c>
      <c r="J62" s="27">
        <v>1114247.22</v>
      </c>
      <c r="K62" s="27">
        <f>K64*K51/100</f>
        <v>1168867.2760000001</v>
      </c>
    </row>
    <row r="63" spans="8:16" ht="12.75" customHeight="1" x14ac:dyDescent="0.2">
      <c r="H63" s="16" t="s">
        <v>67</v>
      </c>
      <c r="I63" s="27">
        <f>I64*I52/100</f>
        <v>2803648.3319999999</v>
      </c>
      <c r="J63" s="27">
        <v>3695586.6129999994</v>
      </c>
      <c r="K63" s="27">
        <f>K64*K52/100</f>
        <v>3563159.9219999998</v>
      </c>
    </row>
    <row r="64" spans="8:16" ht="12.75" customHeight="1" x14ac:dyDescent="0.2">
      <c r="H64" s="20" t="s">
        <v>51</v>
      </c>
      <c r="I64" s="156">
        <v>21733708</v>
      </c>
      <c r="J64" s="156">
        <v>18570787</v>
      </c>
      <c r="K64" s="156">
        <v>18852698</v>
      </c>
      <c r="M64" s="67" t="s">
        <v>135</v>
      </c>
    </row>
    <row r="65" spans="9:11" ht="12.75" customHeight="1" x14ac:dyDescent="0.2">
      <c r="I65" s="28">
        <f>SUM(I57:I63)</f>
        <v>21733707.999999996</v>
      </c>
      <c r="J65" s="28">
        <f>SUM(J57:J63)</f>
        <v>18570787</v>
      </c>
      <c r="K65" s="28">
        <f>SUM(K57:K63)</f>
        <v>18852698</v>
      </c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4" tint="0.79998168889431442"/>
  </sheetPr>
  <dimension ref="A1:I26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10.44140625" style="1" customWidth="1"/>
    <col min="2" max="2" width="7.88671875" style="1" customWidth="1"/>
    <col min="3" max="3" width="4.44140625" style="1" customWidth="1"/>
    <col min="4" max="4" width="7.88671875" style="1" customWidth="1"/>
    <col min="5" max="5" width="4.6640625" style="1" customWidth="1"/>
    <col min="6" max="6" width="7.88671875" style="1" customWidth="1"/>
    <col min="7" max="7" width="4.88671875" style="1" customWidth="1"/>
    <col min="8" max="8" width="6.77734375" style="1" customWidth="1"/>
    <col min="9" max="9" width="7" style="1" customWidth="1"/>
    <col min="10" max="10" width="7.33203125" style="1" customWidth="1"/>
    <col min="11" max="11" width="6.6640625" style="1" customWidth="1"/>
    <col min="12" max="12" width="7.21875" style="1" customWidth="1"/>
    <col min="13" max="16384" width="2.88671875" style="1"/>
  </cols>
  <sheetData>
    <row r="1" spans="1:9" ht="17.100000000000001" customHeight="1" x14ac:dyDescent="0.2">
      <c r="A1" s="68" t="s">
        <v>89</v>
      </c>
      <c r="B1" s="69"/>
      <c r="C1" s="69"/>
      <c r="D1" s="69"/>
      <c r="E1" s="69"/>
      <c r="F1" s="69"/>
      <c r="G1" s="69"/>
      <c r="H1" s="7"/>
      <c r="I1" s="7"/>
    </row>
    <row r="2" spans="1:9" ht="12" customHeight="1" x14ac:dyDescent="0.15">
      <c r="A2" s="70"/>
      <c r="B2" s="69"/>
      <c r="C2" s="69"/>
      <c r="D2" s="69"/>
      <c r="E2" s="69"/>
      <c r="F2" s="64"/>
      <c r="G2" s="71" t="s">
        <v>32</v>
      </c>
      <c r="H2" s="7"/>
      <c r="I2" s="7"/>
    </row>
    <row r="3" spans="1:9" ht="21.75" customHeight="1" x14ac:dyDescent="0.2">
      <c r="A3" s="72"/>
      <c r="B3" s="182" t="s">
        <v>108</v>
      </c>
      <c r="C3" s="183"/>
      <c r="D3" s="182" t="s">
        <v>111</v>
      </c>
      <c r="E3" s="183"/>
      <c r="F3" s="182" t="s">
        <v>130</v>
      </c>
      <c r="G3" s="183"/>
      <c r="H3" s="7"/>
      <c r="I3" s="7"/>
    </row>
    <row r="4" spans="1:9" ht="14.25" customHeight="1" x14ac:dyDescent="0.2">
      <c r="A4" s="76" t="s">
        <v>17</v>
      </c>
      <c r="B4" s="132">
        <f>SUM(B5:B17)</f>
        <v>20680577</v>
      </c>
      <c r="C4" s="133">
        <v>100</v>
      </c>
      <c r="D4" s="132">
        <f>SUM(D5:D17)</f>
        <v>17218063</v>
      </c>
      <c r="E4" s="133">
        <v>100</v>
      </c>
      <c r="F4" s="132">
        <f>SUM(F5:F17)</f>
        <v>18111323</v>
      </c>
      <c r="G4" s="133">
        <v>100</v>
      </c>
      <c r="H4" s="7"/>
      <c r="I4" s="7"/>
    </row>
    <row r="5" spans="1:9" ht="14.25" customHeight="1" x14ac:dyDescent="0.2">
      <c r="A5" s="79" t="s">
        <v>18</v>
      </c>
      <c r="B5" s="134">
        <v>121349</v>
      </c>
      <c r="C5" s="135">
        <v>0.6</v>
      </c>
      <c r="D5" s="134">
        <v>121001</v>
      </c>
      <c r="E5" s="135">
        <v>0.7</v>
      </c>
      <c r="F5" s="134">
        <v>121482</v>
      </c>
      <c r="G5" s="135">
        <v>0.7</v>
      </c>
      <c r="H5" s="7"/>
      <c r="I5" s="7"/>
    </row>
    <row r="6" spans="1:9" ht="14.25" customHeight="1" x14ac:dyDescent="0.2">
      <c r="A6" s="79" t="s">
        <v>19</v>
      </c>
      <c r="B6" s="134">
        <v>7722380</v>
      </c>
      <c r="C6" s="135">
        <v>37.299999999999997</v>
      </c>
      <c r="D6" s="134">
        <v>2756611</v>
      </c>
      <c r="E6" s="135">
        <v>16</v>
      </c>
      <c r="F6" s="134">
        <v>2628068</v>
      </c>
      <c r="G6" s="135">
        <v>14.5</v>
      </c>
      <c r="H6" s="7"/>
      <c r="I6" s="7"/>
    </row>
    <row r="7" spans="1:9" ht="14.25" customHeight="1" x14ac:dyDescent="0.2">
      <c r="A7" s="79" t="s">
        <v>20</v>
      </c>
      <c r="B7" s="134">
        <v>5945902</v>
      </c>
      <c r="C7" s="135">
        <v>28.8</v>
      </c>
      <c r="D7" s="134">
        <v>7132819</v>
      </c>
      <c r="E7" s="135">
        <v>41.4</v>
      </c>
      <c r="F7" s="134">
        <v>7240514</v>
      </c>
      <c r="G7" s="135">
        <v>40</v>
      </c>
      <c r="H7" s="7"/>
      <c r="I7" s="7"/>
    </row>
    <row r="8" spans="1:9" ht="14.25" customHeight="1" x14ac:dyDescent="0.2">
      <c r="A8" s="79" t="s">
        <v>21</v>
      </c>
      <c r="B8" s="134">
        <v>1122749</v>
      </c>
      <c r="C8" s="135">
        <v>5.4</v>
      </c>
      <c r="D8" s="134">
        <v>1543929</v>
      </c>
      <c r="E8" s="135">
        <v>9</v>
      </c>
      <c r="F8" s="134">
        <v>1564751</v>
      </c>
      <c r="G8" s="135">
        <v>8.6</v>
      </c>
      <c r="H8" s="7"/>
      <c r="I8" s="7"/>
    </row>
    <row r="9" spans="1:9" ht="14.25" customHeight="1" x14ac:dyDescent="0.2">
      <c r="A9" s="79" t="s">
        <v>22</v>
      </c>
      <c r="B9" s="134">
        <v>50821</v>
      </c>
      <c r="C9" s="135">
        <v>0.2</v>
      </c>
      <c r="D9" s="134">
        <v>63984</v>
      </c>
      <c r="E9" s="135">
        <v>0.4</v>
      </c>
      <c r="F9" s="134">
        <v>31558</v>
      </c>
      <c r="G9" s="135">
        <v>0.2</v>
      </c>
      <c r="H9" s="7"/>
      <c r="I9" s="7"/>
    </row>
    <row r="10" spans="1:9" ht="14.25" customHeight="1" x14ac:dyDescent="0.2">
      <c r="A10" s="79" t="s">
        <v>23</v>
      </c>
      <c r="B10" s="134">
        <v>204768</v>
      </c>
      <c r="C10" s="135">
        <v>1</v>
      </c>
      <c r="D10" s="134">
        <v>197360</v>
      </c>
      <c r="E10" s="135">
        <v>1.1000000000000001</v>
      </c>
      <c r="F10" s="134">
        <v>195380</v>
      </c>
      <c r="G10" s="135">
        <v>1.1000000000000001</v>
      </c>
      <c r="H10" s="7"/>
      <c r="I10" s="7"/>
    </row>
    <row r="11" spans="1:9" ht="14.25" customHeight="1" x14ac:dyDescent="0.2">
      <c r="A11" s="79" t="s">
        <v>24</v>
      </c>
      <c r="B11" s="134">
        <v>346485</v>
      </c>
      <c r="C11" s="135">
        <v>1.7</v>
      </c>
      <c r="D11" s="134">
        <v>333754</v>
      </c>
      <c r="E11" s="135">
        <v>1.9</v>
      </c>
      <c r="F11" s="134">
        <v>372225</v>
      </c>
      <c r="G11" s="135">
        <v>2</v>
      </c>
      <c r="H11" s="7"/>
      <c r="I11" s="7"/>
    </row>
    <row r="12" spans="1:9" ht="14.25" customHeight="1" x14ac:dyDescent="0.2">
      <c r="A12" s="79" t="s">
        <v>25</v>
      </c>
      <c r="B12" s="134">
        <v>1780116</v>
      </c>
      <c r="C12" s="135">
        <v>8.6</v>
      </c>
      <c r="D12" s="134">
        <v>1956515</v>
      </c>
      <c r="E12" s="135">
        <v>11.4</v>
      </c>
      <c r="F12" s="134">
        <v>2513237</v>
      </c>
      <c r="G12" s="135">
        <v>13.9</v>
      </c>
      <c r="H12" s="7"/>
      <c r="I12" s="7"/>
    </row>
    <row r="13" spans="1:9" ht="14.25" customHeight="1" x14ac:dyDescent="0.2">
      <c r="A13" s="79" t="s">
        <v>26</v>
      </c>
      <c r="B13" s="134">
        <v>701382</v>
      </c>
      <c r="C13" s="135">
        <v>3.4</v>
      </c>
      <c r="D13" s="134">
        <v>640287</v>
      </c>
      <c r="E13" s="135">
        <v>3.7</v>
      </c>
      <c r="F13" s="134">
        <v>631352</v>
      </c>
      <c r="G13" s="135">
        <v>3.5</v>
      </c>
      <c r="H13" s="7"/>
      <c r="I13" s="7"/>
    </row>
    <row r="14" spans="1:9" ht="14.25" customHeight="1" x14ac:dyDescent="0.2">
      <c r="A14" s="79" t="s">
        <v>27</v>
      </c>
      <c r="B14" s="134">
        <v>1879012</v>
      </c>
      <c r="C14" s="135">
        <v>9.1</v>
      </c>
      <c r="D14" s="134">
        <v>1715916</v>
      </c>
      <c r="E14" s="135">
        <v>10</v>
      </c>
      <c r="F14" s="134">
        <v>1876939</v>
      </c>
      <c r="G14" s="135">
        <v>10.3</v>
      </c>
      <c r="H14" s="7"/>
      <c r="I14" s="7"/>
    </row>
    <row r="15" spans="1:9" ht="14.25" customHeight="1" x14ac:dyDescent="0.2">
      <c r="A15" s="79" t="s">
        <v>28</v>
      </c>
      <c r="B15" s="134">
        <v>0</v>
      </c>
      <c r="C15" s="142" t="s">
        <v>95</v>
      </c>
      <c r="D15" s="134">
        <v>0</v>
      </c>
      <c r="E15" s="142" t="s">
        <v>95</v>
      </c>
      <c r="F15" s="134">
        <v>139508</v>
      </c>
      <c r="G15" s="142">
        <v>0.8</v>
      </c>
      <c r="H15" s="7"/>
      <c r="I15" s="7"/>
    </row>
    <row r="16" spans="1:9" ht="14.25" customHeight="1" x14ac:dyDescent="0.2">
      <c r="A16" s="79" t="s">
        <v>29</v>
      </c>
      <c r="B16" s="134">
        <v>805613</v>
      </c>
      <c r="C16" s="135">
        <v>3.9</v>
      </c>
      <c r="D16" s="134">
        <v>755887</v>
      </c>
      <c r="E16" s="135">
        <v>4.4000000000000004</v>
      </c>
      <c r="F16" s="134">
        <v>796309</v>
      </c>
      <c r="G16" s="135">
        <v>4.4000000000000004</v>
      </c>
      <c r="H16" s="7"/>
      <c r="I16" s="7"/>
    </row>
    <row r="17" spans="1:9" ht="14.25" customHeight="1" x14ac:dyDescent="0.2">
      <c r="A17" s="82" t="s">
        <v>30</v>
      </c>
      <c r="B17" s="136">
        <v>0</v>
      </c>
      <c r="C17" s="154" t="s">
        <v>95</v>
      </c>
      <c r="D17" s="136">
        <v>0</v>
      </c>
      <c r="E17" s="154" t="s">
        <v>95</v>
      </c>
      <c r="F17" s="136">
        <v>0</v>
      </c>
      <c r="G17" s="154" t="s">
        <v>136</v>
      </c>
      <c r="H17" s="7"/>
      <c r="I17" s="7"/>
    </row>
    <row r="18" spans="1:9" ht="12" customHeight="1" x14ac:dyDescent="0.15">
      <c r="A18" s="83"/>
      <c r="B18" s="74"/>
      <c r="C18" s="74"/>
      <c r="D18" s="74"/>
      <c r="E18" s="74"/>
      <c r="F18" s="64"/>
      <c r="G18" s="75" t="s">
        <v>16</v>
      </c>
      <c r="H18" s="7"/>
      <c r="I18" s="7"/>
    </row>
    <row r="19" spans="1:9" ht="12.75" customHeight="1" x14ac:dyDescent="0.15">
      <c r="A19" s="11"/>
      <c r="B19" s="10"/>
      <c r="C19" s="10"/>
      <c r="D19" s="10"/>
      <c r="E19" s="10"/>
      <c r="F19" s="10"/>
      <c r="H19" s="7"/>
      <c r="I19" s="7"/>
    </row>
    <row r="20" spans="1:9" ht="12.75" customHeight="1" x14ac:dyDescent="0.2">
      <c r="H20" s="7"/>
      <c r="I20" s="7"/>
    </row>
    <row r="21" spans="1:9" ht="12.75" customHeight="1" x14ac:dyDescent="0.2">
      <c r="H21" s="7"/>
      <c r="I21" s="7"/>
    </row>
    <row r="22" spans="1:9" ht="12.75" customHeight="1" x14ac:dyDescent="0.2">
      <c r="H22" s="7"/>
      <c r="I22" s="7"/>
    </row>
    <row r="23" spans="1:9" ht="12.75" customHeight="1" x14ac:dyDescent="0.2">
      <c r="H23" s="7"/>
      <c r="I23" s="7"/>
    </row>
    <row r="24" spans="1:9" ht="12.75" customHeight="1" x14ac:dyDescent="0.2">
      <c r="H24" s="7"/>
      <c r="I24" s="7"/>
    </row>
    <row r="25" spans="1:9" ht="6.9" customHeight="1" x14ac:dyDescent="0.2"/>
    <row r="26" spans="1:9" ht="17.100000000000001" customHeight="1" x14ac:dyDescent="0.2"/>
  </sheetData>
  <mergeCells count="3">
    <mergeCell ref="F3:G3"/>
    <mergeCell ref="B3:C3"/>
    <mergeCell ref="D3:E3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4" tint="0.79998168889431442"/>
  </sheetPr>
  <dimension ref="A1:S29"/>
  <sheetViews>
    <sheetView showGridLines="0" view="pageBreakPreview" zoomScale="115" zoomScaleNormal="130" zoomScaleSheetLayoutView="115" workbookViewId="0"/>
  </sheetViews>
  <sheetFormatPr defaultColWidth="2.88671875" defaultRowHeight="12.75" customHeight="1" x14ac:dyDescent="0.2"/>
  <cols>
    <col min="1" max="1" width="11.6640625" style="1" customWidth="1"/>
    <col min="2" max="2" width="7.109375" style="1" customWidth="1"/>
    <col min="3" max="3" width="4.109375" style="1" customWidth="1"/>
    <col min="4" max="4" width="7.109375" style="1" customWidth="1"/>
    <col min="5" max="5" width="4.109375" style="1" customWidth="1"/>
    <col min="6" max="6" width="7.109375" style="1" customWidth="1"/>
    <col min="7" max="7" width="4.109375" style="1" customWidth="1"/>
    <col min="8" max="8" width="9.21875" style="1" customWidth="1"/>
    <col min="9" max="9" width="10.44140625" style="1" customWidth="1"/>
    <col min="10" max="11" width="9.21875" style="1" customWidth="1"/>
    <col min="12" max="12" width="6.33203125" style="1" customWidth="1"/>
    <col min="13" max="13" width="8.77734375" style="1" customWidth="1"/>
    <col min="14" max="15" width="4.33203125" style="1" customWidth="1"/>
    <col min="16" max="16" width="6.109375" style="1" customWidth="1"/>
    <col min="17" max="17" width="3.88671875" style="1" bestFit="1" customWidth="1"/>
    <col min="18" max="18" width="5.77734375" style="1" customWidth="1"/>
    <col min="19" max="21" width="4" style="1" customWidth="1"/>
    <col min="22" max="16384" width="2.88671875" style="1"/>
  </cols>
  <sheetData>
    <row r="1" spans="1:19" ht="12.75" customHeight="1" x14ac:dyDescent="0.2">
      <c r="A1" s="16"/>
      <c r="B1" s="14"/>
      <c r="C1" s="17"/>
      <c r="D1" s="12"/>
      <c r="E1" s="17"/>
      <c r="F1" s="12"/>
      <c r="G1" s="17"/>
      <c r="H1" s="2"/>
      <c r="I1" s="3"/>
      <c r="J1" s="3"/>
      <c r="K1" s="3"/>
    </row>
    <row r="2" spans="1:19" ht="12.75" customHeight="1" x14ac:dyDescent="0.2">
      <c r="A2" s="16"/>
      <c r="B2" s="14"/>
      <c r="C2" s="17"/>
      <c r="D2" s="12"/>
      <c r="E2" s="17"/>
      <c r="F2" s="12"/>
      <c r="G2" s="17"/>
      <c r="H2" s="2"/>
      <c r="I2" s="3"/>
      <c r="J2" s="3"/>
      <c r="K2" s="3"/>
      <c r="L2" s="14"/>
      <c r="M2" s="14"/>
    </row>
    <row r="3" spans="1:19" ht="12.75" customHeight="1" x14ac:dyDescent="0.2">
      <c r="A3" s="16"/>
      <c r="B3" s="14"/>
      <c r="C3" s="17"/>
      <c r="D3" s="12"/>
      <c r="E3" s="17"/>
      <c r="F3" s="12"/>
      <c r="G3" s="17"/>
      <c r="H3" s="16"/>
      <c r="I3" s="14"/>
      <c r="J3" s="14"/>
      <c r="K3" s="14"/>
      <c r="L3" s="14"/>
      <c r="M3" s="14"/>
    </row>
    <row r="4" spans="1:19" ht="12.75" customHeight="1" x14ac:dyDescent="0.2">
      <c r="A4" s="16"/>
      <c r="B4" s="14"/>
      <c r="C4" s="17"/>
      <c r="D4" s="12"/>
      <c r="E4" s="17"/>
      <c r="F4" s="12"/>
      <c r="G4" s="17"/>
      <c r="H4" s="16"/>
      <c r="I4" s="14"/>
      <c r="J4" s="14"/>
      <c r="K4" s="14"/>
      <c r="O4" s="14"/>
      <c r="P4" s="16"/>
      <c r="Q4" s="2" t="s">
        <v>133</v>
      </c>
      <c r="R4" s="2" t="s">
        <v>128</v>
      </c>
      <c r="S4" s="2" t="s">
        <v>132</v>
      </c>
    </row>
    <row r="5" spans="1:19" ht="12.75" customHeight="1" x14ac:dyDescent="0.2">
      <c r="A5" s="16"/>
      <c r="B5" s="14"/>
      <c r="C5" s="17"/>
      <c r="D5" s="12"/>
      <c r="E5" s="17"/>
      <c r="F5" s="12"/>
      <c r="G5" s="17"/>
      <c r="H5" s="16"/>
      <c r="I5" s="14"/>
      <c r="J5" s="14"/>
      <c r="K5" s="14"/>
      <c r="L5" s="160">
        <v>1</v>
      </c>
      <c r="M5" s="15" t="s">
        <v>20</v>
      </c>
      <c r="O5" s="160">
        <v>4</v>
      </c>
      <c r="P5" s="15" t="s">
        <v>27</v>
      </c>
      <c r="Q5" s="39">
        <f>I19/100000</f>
        <v>18.819325070000001</v>
      </c>
      <c r="R5" s="39">
        <f>J19/100000</f>
        <v>17.218063000000001</v>
      </c>
      <c r="S5" s="39">
        <f>K19/100000</f>
        <v>18.654662690000002</v>
      </c>
    </row>
    <row r="6" spans="1:19" ht="12.75" customHeight="1" x14ac:dyDescent="0.2">
      <c r="A6" s="16"/>
      <c r="B6" s="14"/>
      <c r="C6" s="17"/>
      <c r="D6" s="12"/>
      <c r="E6" s="17"/>
      <c r="F6" s="12"/>
      <c r="G6" s="17"/>
      <c r="H6" s="16"/>
      <c r="I6" s="2" t="s">
        <v>127</v>
      </c>
      <c r="J6" s="2" t="s">
        <v>131</v>
      </c>
      <c r="K6" s="2" t="s">
        <v>132</v>
      </c>
      <c r="L6" s="160">
        <v>2</v>
      </c>
      <c r="M6" s="15" t="s">
        <v>19</v>
      </c>
      <c r="O6" s="160">
        <v>2</v>
      </c>
      <c r="P6" s="15" t="s">
        <v>19</v>
      </c>
      <c r="Q6" s="39">
        <f>I20/100000</f>
        <v>77.138552209999986</v>
      </c>
      <c r="R6" s="39">
        <f>J20/100000</f>
        <v>27.548900800000002</v>
      </c>
      <c r="S6" s="39">
        <f t="shared" ref="S6:S13" si="0">K20/100000</f>
        <v>26.26141835</v>
      </c>
    </row>
    <row r="7" spans="1:19" ht="12.75" customHeight="1" x14ac:dyDescent="0.2">
      <c r="A7" s="16"/>
      <c r="B7" s="14"/>
      <c r="C7" s="17"/>
      <c r="D7" s="12"/>
      <c r="E7" s="17"/>
      <c r="F7" s="12"/>
      <c r="G7" s="17"/>
      <c r="H7" s="30" t="s">
        <v>27</v>
      </c>
      <c r="I7" s="61">
        <v>9.1</v>
      </c>
      <c r="J7" s="61">
        <v>10</v>
      </c>
      <c r="K7" s="155">
        <v>10.3</v>
      </c>
      <c r="L7" s="160">
        <v>3</v>
      </c>
      <c r="M7" s="15" t="s">
        <v>25</v>
      </c>
      <c r="O7" s="160">
        <v>1</v>
      </c>
      <c r="P7" s="15" t="s">
        <v>20</v>
      </c>
      <c r="Q7" s="39">
        <f t="shared" ref="Q7:Q13" si="1">I21/100000</f>
        <v>59.560061759999996</v>
      </c>
      <c r="R7" s="39">
        <f t="shared" ref="R7:R13" si="2">J21/100000</f>
        <v>71.282780819999999</v>
      </c>
      <c r="S7" s="39">
        <f t="shared" si="0"/>
        <v>72.445291999999995</v>
      </c>
    </row>
    <row r="8" spans="1:19" ht="12.75" customHeight="1" x14ac:dyDescent="0.2">
      <c r="A8" s="16"/>
      <c r="B8" s="14"/>
      <c r="C8" s="17"/>
      <c r="D8" s="12"/>
      <c r="E8" s="17"/>
      <c r="F8" s="12"/>
      <c r="G8" s="17"/>
      <c r="H8" s="30" t="s">
        <v>19</v>
      </c>
      <c r="I8" s="61">
        <v>37.299999999999997</v>
      </c>
      <c r="J8" s="61">
        <v>16</v>
      </c>
      <c r="K8" s="155">
        <v>14.5</v>
      </c>
      <c r="L8" s="160">
        <v>4</v>
      </c>
      <c r="M8" s="15" t="s">
        <v>27</v>
      </c>
      <c r="O8" s="160">
        <v>3</v>
      </c>
      <c r="P8" s="15" t="s">
        <v>25</v>
      </c>
      <c r="Q8" s="39">
        <f t="shared" si="1"/>
        <v>17.785296219999999</v>
      </c>
      <c r="R8" s="39">
        <f t="shared" si="2"/>
        <v>19.628591820000004</v>
      </c>
      <c r="S8" s="39">
        <f t="shared" si="0"/>
        <v>25.174738970000003</v>
      </c>
    </row>
    <row r="9" spans="1:19" ht="12.75" customHeight="1" x14ac:dyDescent="0.15">
      <c r="A9" s="11"/>
      <c r="B9" s="10"/>
      <c r="C9" s="10"/>
      <c r="D9" s="10"/>
      <c r="E9" s="10"/>
      <c r="F9" s="10"/>
      <c r="H9" s="30" t="s">
        <v>20</v>
      </c>
      <c r="I9" s="61">
        <v>28.8</v>
      </c>
      <c r="J9" s="61">
        <v>41.4</v>
      </c>
      <c r="K9" s="155">
        <v>40</v>
      </c>
      <c r="L9" s="160">
        <v>5</v>
      </c>
      <c r="M9" s="15" t="s">
        <v>29</v>
      </c>
      <c r="O9" s="160">
        <v>7</v>
      </c>
      <c r="P9" s="15" t="s">
        <v>23</v>
      </c>
      <c r="Q9" s="39">
        <f t="shared" si="1"/>
        <v>2.0680576999999998</v>
      </c>
      <c r="R9" s="39">
        <f t="shared" si="2"/>
        <v>1.8939869300000001</v>
      </c>
      <c r="S9" s="39">
        <f t="shared" si="0"/>
        <v>1.9922455300000002</v>
      </c>
    </row>
    <row r="10" spans="1:19" ht="12.75" customHeight="1" x14ac:dyDescent="0.2">
      <c r="H10" s="30" t="s">
        <v>25</v>
      </c>
      <c r="I10" s="61">
        <v>8.6</v>
      </c>
      <c r="J10" s="61">
        <v>11.4</v>
      </c>
      <c r="K10" s="155">
        <v>13.9</v>
      </c>
      <c r="L10" s="160">
        <v>6</v>
      </c>
      <c r="M10" s="15" t="s">
        <v>21</v>
      </c>
      <c r="O10" s="160">
        <v>5</v>
      </c>
      <c r="P10" s="15" t="s">
        <v>29</v>
      </c>
      <c r="Q10" s="39">
        <f t="shared" si="1"/>
        <v>8.0654250300000001</v>
      </c>
      <c r="R10" s="39">
        <f t="shared" si="2"/>
        <v>7.5759477200000003</v>
      </c>
      <c r="S10" s="39">
        <f t="shared" si="0"/>
        <v>7.9689821200000006</v>
      </c>
    </row>
    <row r="11" spans="1:19" ht="12.75" customHeight="1" x14ac:dyDescent="0.2">
      <c r="H11" s="30" t="s">
        <v>23</v>
      </c>
      <c r="I11" s="61">
        <v>1</v>
      </c>
      <c r="J11" s="61">
        <v>1.1000000000000001</v>
      </c>
      <c r="K11" s="155">
        <v>1.1000000000000001</v>
      </c>
      <c r="L11" s="160">
        <v>7</v>
      </c>
      <c r="M11" s="15" t="s">
        <v>23</v>
      </c>
      <c r="O11" s="160">
        <v>6</v>
      </c>
      <c r="P11" s="15" t="s">
        <v>21</v>
      </c>
      <c r="Q11" s="39">
        <f t="shared" si="1"/>
        <v>11.167511580000001</v>
      </c>
      <c r="R11" s="39">
        <f t="shared" si="2"/>
        <v>15.4962567</v>
      </c>
      <c r="S11" s="39">
        <f t="shared" si="0"/>
        <v>15.575737779999999</v>
      </c>
    </row>
    <row r="12" spans="1:19" ht="17.100000000000001" customHeight="1" x14ac:dyDescent="0.2">
      <c r="H12" s="30" t="s">
        <v>29</v>
      </c>
      <c r="I12" s="61">
        <v>3.9</v>
      </c>
      <c r="J12" s="61">
        <v>4.4000000000000004</v>
      </c>
      <c r="K12" s="155">
        <v>4.4000000000000004</v>
      </c>
      <c r="L12" s="160">
        <v>8</v>
      </c>
      <c r="M12" s="15" t="s">
        <v>67</v>
      </c>
      <c r="O12" s="160">
        <v>8</v>
      </c>
      <c r="P12" s="15" t="s">
        <v>67</v>
      </c>
      <c r="Q12" s="39">
        <f t="shared" si="1"/>
        <v>12.201540430000001</v>
      </c>
      <c r="R12" s="39">
        <f t="shared" si="2"/>
        <v>11.536102210000001</v>
      </c>
      <c r="S12" s="39">
        <f t="shared" si="0"/>
        <v>13.040152560000001</v>
      </c>
    </row>
    <row r="13" spans="1:19" ht="12.75" customHeight="1" x14ac:dyDescent="0.2">
      <c r="H13" s="30" t="s">
        <v>21</v>
      </c>
      <c r="I13" s="61">
        <v>5.4</v>
      </c>
      <c r="J13" s="61">
        <v>9</v>
      </c>
      <c r="K13" s="155">
        <v>8.6</v>
      </c>
      <c r="P13" s="20" t="s">
        <v>51</v>
      </c>
      <c r="Q13" s="39">
        <f t="shared" si="1"/>
        <v>206.80577</v>
      </c>
      <c r="R13" s="39">
        <f t="shared" si="2"/>
        <v>172.18063000000001</v>
      </c>
      <c r="S13" s="39">
        <f t="shared" si="0"/>
        <v>181.11322999999999</v>
      </c>
    </row>
    <row r="14" spans="1:19" ht="12.75" customHeight="1" x14ac:dyDescent="0.2">
      <c r="H14" s="30" t="s">
        <v>67</v>
      </c>
      <c r="I14" s="61">
        <v>5.9</v>
      </c>
      <c r="J14" s="61">
        <v>6.7</v>
      </c>
      <c r="K14" s="155">
        <v>7.2</v>
      </c>
    </row>
    <row r="15" spans="1:19" ht="12.75" customHeight="1" x14ac:dyDescent="0.2">
      <c r="H15" s="20" t="s">
        <v>51</v>
      </c>
      <c r="I15" s="63">
        <v>100</v>
      </c>
      <c r="J15" s="63">
        <v>100.00000000000001</v>
      </c>
      <c r="K15" s="21">
        <f>SUM(K7:K14)</f>
        <v>100</v>
      </c>
      <c r="M15" s="67"/>
    </row>
    <row r="16" spans="1:19" ht="12.75" customHeight="1" x14ac:dyDescent="0.2">
      <c r="H16" s="6"/>
      <c r="I16" s="64"/>
      <c r="J16" s="64"/>
    </row>
    <row r="17" spans="8:13" ht="12.75" customHeight="1" x14ac:dyDescent="0.2">
      <c r="H17" s="6"/>
      <c r="I17" s="64"/>
      <c r="J17" s="64"/>
    </row>
    <row r="18" spans="8:13" ht="12.75" customHeight="1" x14ac:dyDescent="0.2">
      <c r="H18" s="16" t="s">
        <v>52</v>
      </c>
      <c r="I18" s="65" t="s">
        <v>127</v>
      </c>
      <c r="J18" s="65" t="s">
        <v>131</v>
      </c>
      <c r="K18" s="2" t="s">
        <v>132</v>
      </c>
    </row>
    <row r="19" spans="8:13" ht="12.75" customHeight="1" x14ac:dyDescent="0.2">
      <c r="H19" s="30" t="s">
        <v>27</v>
      </c>
      <c r="I19" s="66">
        <v>1881932.507</v>
      </c>
      <c r="J19" s="66">
        <v>1721806.3</v>
      </c>
      <c r="K19" s="27">
        <f>K28*K7/100</f>
        <v>1865466.2690000001</v>
      </c>
    </row>
    <row r="20" spans="8:13" ht="12.75" customHeight="1" x14ac:dyDescent="0.2">
      <c r="H20" s="30" t="s">
        <v>19</v>
      </c>
      <c r="I20" s="66">
        <v>7713855.220999999</v>
      </c>
      <c r="J20" s="66">
        <v>2754890.08</v>
      </c>
      <c r="K20" s="27">
        <f>K28*K8/100</f>
        <v>2626141.835</v>
      </c>
    </row>
    <row r="21" spans="8:13" ht="12.75" customHeight="1" x14ac:dyDescent="0.2">
      <c r="H21" s="30" t="s">
        <v>20</v>
      </c>
      <c r="I21" s="66">
        <v>5956006.176</v>
      </c>
      <c r="J21" s="66">
        <v>7128278.0819999995</v>
      </c>
      <c r="K21" s="27">
        <f>K28*K9/100</f>
        <v>7244529.2000000002</v>
      </c>
    </row>
    <row r="22" spans="8:13" ht="12.75" customHeight="1" x14ac:dyDescent="0.2">
      <c r="H22" s="30" t="s">
        <v>25</v>
      </c>
      <c r="I22" s="66">
        <v>1778529.622</v>
      </c>
      <c r="J22" s="66">
        <v>1962859.1820000003</v>
      </c>
      <c r="K22" s="27">
        <f>K28*K10/100</f>
        <v>2517473.8970000003</v>
      </c>
    </row>
    <row r="23" spans="8:13" ht="12.75" customHeight="1" x14ac:dyDescent="0.2">
      <c r="H23" s="30" t="s">
        <v>23</v>
      </c>
      <c r="I23" s="66">
        <v>206805.77</v>
      </c>
      <c r="J23" s="66">
        <v>189398.693</v>
      </c>
      <c r="K23" s="27">
        <f>K28*K11/100</f>
        <v>199224.55300000001</v>
      </c>
    </row>
    <row r="24" spans="8:13" ht="12.75" customHeight="1" x14ac:dyDescent="0.2">
      <c r="H24" s="30" t="s">
        <v>29</v>
      </c>
      <c r="I24" s="66">
        <v>806542.50300000003</v>
      </c>
      <c r="J24" s="66">
        <v>757594.772</v>
      </c>
      <c r="K24" s="27">
        <f>K28*K12/100</f>
        <v>796898.21200000006</v>
      </c>
    </row>
    <row r="25" spans="8:13" ht="12.75" customHeight="1" x14ac:dyDescent="0.2">
      <c r="H25" s="30" t="s">
        <v>21</v>
      </c>
      <c r="I25" s="62">
        <v>1116751.1580000001</v>
      </c>
      <c r="J25" s="62">
        <v>1549625.67</v>
      </c>
      <c r="K25" s="28">
        <f>K28*K13/100</f>
        <v>1557573.7779999999</v>
      </c>
    </row>
    <row r="26" spans="8:13" ht="12.75" customHeight="1" x14ac:dyDescent="0.2">
      <c r="H26" s="30" t="s">
        <v>67</v>
      </c>
      <c r="I26" s="62">
        <v>1220154.0430000001</v>
      </c>
      <c r="J26" s="62">
        <v>1153610.2210000001</v>
      </c>
      <c r="K26" s="28">
        <f>K28*K14/100</f>
        <v>1304015.2560000001</v>
      </c>
    </row>
    <row r="27" spans="8:13" ht="12.75" customHeight="1" x14ac:dyDescent="0.2">
      <c r="H27" s="20" t="s">
        <v>51</v>
      </c>
      <c r="I27" s="62">
        <v>20680577</v>
      </c>
      <c r="J27" s="62">
        <v>17218063</v>
      </c>
      <c r="K27" s="28">
        <f>SUM(K19:K26)</f>
        <v>18111323</v>
      </c>
    </row>
    <row r="28" spans="8:13" ht="12.75" customHeight="1" x14ac:dyDescent="0.2">
      <c r="I28" s="62">
        <v>20680577</v>
      </c>
      <c r="J28" s="62">
        <v>17218063</v>
      </c>
      <c r="K28" s="156">
        <v>18111323</v>
      </c>
      <c r="M28" s="67"/>
    </row>
    <row r="29" spans="8:13" ht="12.75" customHeight="1" x14ac:dyDescent="0.2">
      <c r="I29" s="64"/>
      <c r="M29" s="67"/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4" tint="0.79998168889431442"/>
  </sheetPr>
  <dimension ref="A1:I32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2" width="2.6640625" style="1" customWidth="1"/>
    <col min="3" max="3" width="7.44140625" style="1" customWidth="1"/>
    <col min="4" max="4" width="8.77734375" style="1" customWidth="1"/>
    <col min="5" max="7" width="7.109375" style="1" customWidth="1"/>
    <col min="8" max="8" width="6.77734375" style="1" customWidth="1"/>
    <col min="9" max="9" width="7" style="1" customWidth="1"/>
    <col min="10" max="10" width="7.33203125" style="1" customWidth="1"/>
    <col min="11" max="11" width="6.6640625" style="1" customWidth="1"/>
    <col min="12" max="12" width="7.21875" style="1" customWidth="1"/>
    <col min="13" max="16384" width="2.88671875" style="1"/>
  </cols>
  <sheetData>
    <row r="1" spans="1:9" ht="17.100000000000001" customHeight="1" x14ac:dyDescent="0.15">
      <c r="A1" s="68" t="s">
        <v>40</v>
      </c>
      <c r="B1" s="70"/>
      <c r="C1" s="69"/>
      <c r="D1" s="69"/>
      <c r="E1" s="69"/>
      <c r="F1" s="69"/>
      <c r="G1" s="69"/>
      <c r="H1" s="7"/>
      <c r="I1" s="7"/>
    </row>
    <row r="2" spans="1:9" ht="12" customHeight="1" x14ac:dyDescent="0.15">
      <c r="A2" s="70"/>
      <c r="B2" s="70"/>
      <c r="C2" s="69"/>
      <c r="D2" s="69"/>
      <c r="E2" s="69"/>
      <c r="F2" s="69"/>
      <c r="G2" s="71" t="s">
        <v>41</v>
      </c>
      <c r="H2" s="7"/>
      <c r="I2" s="7"/>
    </row>
    <row r="3" spans="1:9" ht="23.25" customHeight="1" x14ac:dyDescent="0.2">
      <c r="A3" s="84" t="s">
        <v>62</v>
      </c>
      <c r="B3" s="85" t="s">
        <v>42</v>
      </c>
      <c r="C3" s="182" t="s">
        <v>43</v>
      </c>
      <c r="D3" s="198"/>
      <c r="E3" s="86" t="s">
        <v>127</v>
      </c>
      <c r="F3" s="86" t="s">
        <v>128</v>
      </c>
      <c r="G3" s="86" t="s">
        <v>132</v>
      </c>
      <c r="H3" s="7"/>
      <c r="I3" s="7"/>
    </row>
    <row r="4" spans="1:9" ht="15" customHeight="1" x14ac:dyDescent="0.2">
      <c r="A4" s="197" t="s">
        <v>73</v>
      </c>
      <c r="B4" s="197" t="s">
        <v>113</v>
      </c>
      <c r="C4" s="199" t="s">
        <v>44</v>
      </c>
      <c r="D4" s="200"/>
      <c r="E4" s="127">
        <v>4377936</v>
      </c>
      <c r="F4" s="127">
        <v>4423130</v>
      </c>
      <c r="G4" s="127">
        <v>4248273</v>
      </c>
      <c r="H4" s="7"/>
      <c r="I4" s="7"/>
    </row>
    <row r="5" spans="1:9" ht="15" customHeight="1" x14ac:dyDescent="0.2">
      <c r="A5" s="191"/>
      <c r="B5" s="191"/>
      <c r="C5" s="189" t="s">
        <v>45</v>
      </c>
      <c r="D5" s="190"/>
      <c r="E5" s="128">
        <v>65292</v>
      </c>
      <c r="F5" s="128">
        <v>1216</v>
      </c>
      <c r="G5" s="128">
        <v>734</v>
      </c>
      <c r="H5" s="7"/>
      <c r="I5" s="7"/>
    </row>
    <row r="6" spans="1:9" ht="15" customHeight="1" x14ac:dyDescent="0.2">
      <c r="A6" s="191"/>
      <c r="B6" s="191"/>
      <c r="C6" s="189" t="s">
        <v>75</v>
      </c>
      <c r="D6" s="202"/>
      <c r="E6" s="128">
        <v>721879</v>
      </c>
      <c r="F6" s="128">
        <v>731830</v>
      </c>
      <c r="G6" s="128">
        <v>769794</v>
      </c>
      <c r="H6" s="7"/>
      <c r="I6" s="7"/>
    </row>
    <row r="7" spans="1:9" ht="15" customHeight="1" x14ac:dyDescent="0.2">
      <c r="A7" s="191"/>
      <c r="B7" s="192"/>
      <c r="C7" s="193" t="s">
        <v>91</v>
      </c>
      <c r="D7" s="194"/>
      <c r="E7" s="129">
        <f>SUM(E4:E6)</f>
        <v>5165107</v>
      </c>
      <c r="F7" s="129">
        <f>SUM(F4:F6)</f>
        <v>5156176</v>
      </c>
      <c r="G7" s="129">
        <f>SUM(G4:G6)</f>
        <v>5018801</v>
      </c>
      <c r="H7" s="7"/>
      <c r="I7" s="7"/>
    </row>
    <row r="8" spans="1:9" ht="15" customHeight="1" x14ac:dyDescent="0.2">
      <c r="A8" s="191"/>
      <c r="B8" s="197" t="s">
        <v>114</v>
      </c>
      <c r="C8" s="195" t="s">
        <v>46</v>
      </c>
      <c r="D8" s="87" t="s">
        <v>47</v>
      </c>
      <c r="E8" s="128">
        <v>1016145</v>
      </c>
      <c r="F8" s="128">
        <v>1013581</v>
      </c>
      <c r="G8" s="128">
        <v>1005523</v>
      </c>
      <c r="H8" s="7"/>
      <c r="I8" s="7"/>
    </row>
    <row r="9" spans="1:9" ht="15" customHeight="1" x14ac:dyDescent="0.2">
      <c r="A9" s="191"/>
      <c r="B9" s="191"/>
      <c r="C9" s="201"/>
      <c r="D9" s="87" t="s">
        <v>48</v>
      </c>
      <c r="E9" s="128">
        <v>53099</v>
      </c>
      <c r="F9" s="128">
        <v>62196</v>
      </c>
      <c r="G9" s="128">
        <v>71302</v>
      </c>
      <c r="H9" s="7"/>
      <c r="I9" s="7"/>
    </row>
    <row r="10" spans="1:9" ht="15" customHeight="1" x14ac:dyDescent="0.2">
      <c r="A10" s="191"/>
      <c r="B10" s="191"/>
      <c r="C10" s="195" t="s">
        <v>104</v>
      </c>
      <c r="D10" s="87" t="s">
        <v>47</v>
      </c>
      <c r="E10" s="128">
        <v>1341914</v>
      </c>
      <c r="F10" s="128">
        <v>1352610</v>
      </c>
      <c r="G10" s="128">
        <v>1303363</v>
      </c>
      <c r="H10" s="7"/>
      <c r="I10" s="7"/>
    </row>
    <row r="11" spans="1:9" ht="15" customHeight="1" x14ac:dyDescent="0.2">
      <c r="A11" s="191"/>
      <c r="B11" s="191"/>
      <c r="C11" s="201"/>
      <c r="D11" s="87" t="s">
        <v>48</v>
      </c>
      <c r="E11" s="128">
        <v>331293</v>
      </c>
      <c r="F11" s="128">
        <v>369800</v>
      </c>
      <c r="G11" s="128">
        <v>281134</v>
      </c>
      <c r="H11" s="7"/>
      <c r="I11" s="7"/>
    </row>
    <row r="12" spans="1:9" ht="15" customHeight="1" x14ac:dyDescent="0.2">
      <c r="A12" s="192"/>
      <c r="B12" s="192"/>
      <c r="C12" s="193" t="s">
        <v>91</v>
      </c>
      <c r="D12" s="194"/>
      <c r="E12" s="129">
        <f>SUM(E8:E11)</f>
        <v>2742451</v>
      </c>
      <c r="F12" s="129">
        <f>SUM(F8:F11)</f>
        <v>2798187</v>
      </c>
      <c r="G12" s="129">
        <f>SUM(G8:G11)</f>
        <v>2661322</v>
      </c>
      <c r="H12" s="7"/>
      <c r="I12" s="7"/>
    </row>
    <row r="13" spans="1:9" ht="10.5" customHeight="1" x14ac:dyDescent="0.2">
      <c r="A13" s="88"/>
      <c r="B13" s="88"/>
      <c r="C13" s="89"/>
      <c r="D13" s="89"/>
      <c r="E13" s="130"/>
      <c r="F13" s="130"/>
      <c r="G13" s="130"/>
      <c r="H13" s="7"/>
      <c r="I13" s="7"/>
    </row>
    <row r="14" spans="1:9" ht="15" customHeight="1" x14ac:dyDescent="0.2">
      <c r="A14" s="184" t="s">
        <v>74</v>
      </c>
      <c r="B14" s="191" t="s">
        <v>113</v>
      </c>
      <c r="C14" s="187" t="s">
        <v>44</v>
      </c>
      <c r="D14" s="188"/>
      <c r="E14" s="128">
        <v>4273475</v>
      </c>
      <c r="F14" s="128">
        <v>4378236</v>
      </c>
      <c r="G14" s="128">
        <v>4221712</v>
      </c>
      <c r="H14" s="7"/>
      <c r="I14" s="7"/>
    </row>
    <row r="15" spans="1:9" ht="15" customHeight="1" x14ac:dyDescent="0.2">
      <c r="A15" s="184"/>
      <c r="B15" s="191"/>
      <c r="C15" s="189" t="s">
        <v>45</v>
      </c>
      <c r="D15" s="190"/>
      <c r="E15" s="128">
        <v>65292</v>
      </c>
      <c r="F15" s="128">
        <v>1216</v>
      </c>
      <c r="G15" s="128">
        <v>734</v>
      </c>
      <c r="H15" s="7"/>
      <c r="I15" s="7"/>
    </row>
    <row r="16" spans="1:9" ht="15" customHeight="1" x14ac:dyDescent="0.2">
      <c r="A16" s="184"/>
      <c r="B16" s="191"/>
      <c r="C16" s="189" t="s">
        <v>75</v>
      </c>
      <c r="D16" s="190"/>
      <c r="E16" s="128">
        <v>720845</v>
      </c>
      <c r="F16" s="128">
        <v>731122</v>
      </c>
      <c r="G16" s="128">
        <v>768821</v>
      </c>
      <c r="H16" s="7"/>
      <c r="I16" s="7"/>
    </row>
    <row r="17" spans="1:9" ht="15" customHeight="1" x14ac:dyDescent="0.2">
      <c r="A17" s="184"/>
      <c r="B17" s="192"/>
      <c r="C17" s="193" t="s">
        <v>91</v>
      </c>
      <c r="D17" s="194"/>
      <c r="E17" s="129">
        <f>SUM(E14:E16)</f>
        <v>5059612</v>
      </c>
      <c r="F17" s="129">
        <f>SUM(F14:F16)</f>
        <v>5110574</v>
      </c>
      <c r="G17" s="129">
        <f>SUM(G14:G16)</f>
        <v>4991267</v>
      </c>
      <c r="H17" s="7"/>
      <c r="I17" s="7"/>
    </row>
    <row r="18" spans="1:9" ht="15" customHeight="1" x14ac:dyDescent="0.2">
      <c r="A18" s="184"/>
      <c r="B18" s="186" t="s">
        <v>115</v>
      </c>
      <c r="C18" s="195" t="s">
        <v>46</v>
      </c>
      <c r="D18" s="87" t="s">
        <v>49</v>
      </c>
      <c r="E18" s="128">
        <v>829045</v>
      </c>
      <c r="F18" s="128">
        <v>840069</v>
      </c>
      <c r="G18" s="128">
        <v>837073</v>
      </c>
      <c r="H18" s="7"/>
      <c r="I18" s="7"/>
    </row>
    <row r="19" spans="1:9" ht="15" customHeight="1" x14ac:dyDescent="0.2">
      <c r="A19" s="184"/>
      <c r="B19" s="184"/>
      <c r="C19" s="196"/>
      <c r="D19" s="123" t="s">
        <v>50</v>
      </c>
      <c r="E19" s="128">
        <v>293336</v>
      </c>
      <c r="F19" s="128">
        <v>324021</v>
      </c>
      <c r="G19" s="128">
        <v>628607</v>
      </c>
      <c r="H19" s="7"/>
      <c r="I19" s="7"/>
    </row>
    <row r="20" spans="1:9" ht="15" customHeight="1" x14ac:dyDescent="0.2">
      <c r="A20" s="184"/>
      <c r="B20" s="184"/>
      <c r="C20" s="195" t="s">
        <v>104</v>
      </c>
      <c r="D20" s="87" t="s">
        <v>49</v>
      </c>
      <c r="E20" s="128">
        <v>1304961</v>
      </c>
      <c r="F20" s="128">
        <v>1325365</v>
      </c>
      <c r="G20" s="128">
        <v>1297108</v>
      </c>
      <c r="H20" s="7"/>
      <c r="I20" s="7"/>
    </row>
    <row r="21" spans="1:9" ht="15" customHeight="1" x14ac:dyDescent="0.2">
      <c r="A21" s="184"/>
      <c r="B21" s="184"/>
      <c r="C21" s="196"/>
      <c r="D21" s="126" t="s">
        <v>50</v>
      </c>
      <c r="E21" s="128">
        <v>639586</v>
      </c>
      <c r="F21" s="128">
        <v>699908</v>
      </c>
      <c r="G21" s="128">
        <v>575194</v>
      </c>
      <c r="H21" s="7"/>
      <c r="I21" s="7"/>
    </row>
    <row r="22" spans="1:9" ht="15" customHeight="1" x14ac:dyDescent="0.2">
      <c r="A22" s="185"/>
      <c r="B22" s="185"/>
      <c r="C22" s="193" t="s">
        <v>91</v>
      </c>
      <c r="D22" s="194"/>
      <c r="E22" s="129">
        <f>SUM(E18:E21)</f>
        <v>3066928</v>
      </c>
      <c r="F22" s="129">
        <f>SUM(F18:F21)</f>
        <v>3189363</v>
      </c>
      <c r="G22" s="129">
        <f>SUM(G18:G21)</f>
        <v>3337982</v>
      </c>
      <c r="H22" s="7"/>
      <c r="I22" s="7"/>
    </row>
    <row r="23" spans="1:9" ht="12" customHeight="1" x14ac:dyDescent="0.15">
      <c r="B23" s="83"/>
      <c r="C23" s="74"/>
      <c r="D23" s="74"/>
      <c r="E23" s="74"/>
      <c r="F23" s="74"/>
      <c r="G23" s="75" t="s">
        <v>16</v>
      </c>
      <c r="H23" s="7"/>
      <c r="I23" s="7"/>
    </row>
    <row r="24" spans="1:9" ht="12" customHeight="1" x14ac:dyDescent="0.15">
      <c r="A24" s="131"/>
      <c r="B24" s="11"/>
      <c r="C24" s="10"/>
      <c r="D24" s="10"/>
      <c r="E24" s="10"/>
      <c r="F24" s="10"/>
      <c r="H24" s="7"/>
      <c r="I24" s="7"/>
    </row>
    <row r="25" spans="1:9" ht="12.75" customHeight="1" x14ac:dyDescent="0.2">
      <c r="H25" s="7"/>
      <c r="I25" s="7"/>
    </row>
    <row r="26" spans="1:9" ht="12.75" customHeight="1" x14ac:dyDescent="0.2">
      <c r="H26" s="7"/>
      <c r="I26" s="7"/>
    </row>
    <row r="27" spans="1:9" ht="12.75" customHeight="1" x14ac:dyDescent="0.2">
      <c r="H27" s="7"/>
      <c r="I27" s="7"/>
    </row>
    <row r="28" spans="1:9" ht="12.75" customHeight="1" x14ac:dyDescent="0.2">
      <c r="H28" s="7"/>
      <c r="I28" s="7"/>
    </row>
    <row r="29" spans="1:9" ht="12.75" customHeight="1" x14ac:dyDescent="0.2">
      <c r="H29" s="7"/>
      <c r="I29" s="7"/>
    </row>
    <row r="30" spans="1:9" ht="12.75" customHeight="1" x14ac:dyDescent="0.2">
      <c r="H30" s="7"/>
      <c r="I30" s="7"/>
    </row>
    <row r="31" spans="1:9" ht="6.9" customHeight="1" x14ac:dyDescent="0.2"/>
    <row r="32" spans="1:9" ht="17.100000000000001" customHeight="1" x14ac:dyDescent="0.2"/>
  </sheetData>
  <mergeCells count="21">
    <mergeCell ref="A4:A12"/>
    <mergeCell ref="B4:B7"/>
    <mergeCell ref="C3:D3"/>
    <mergeCell ref="C4:D4"/>
    <mergeCell ref="C5:D5"/>
    <mergeCell ref="C8:C9"/>
    <mergeCell ref="C6:D6"/>
    <mergeCell ref="C7:D7"/>
    <mergeCell ref="B8:B12"/>
    <mergeCell ref="C12:D12"/>
    <mergeCell ref="C10:C11"/>
    <mergeCell ref="A14:A22"/>
    <mergeCell ref="B18:B22"/>
    <mergeCell ref="C14:D14"/>
    <mergeCell ref="C15:D15"/>
    <mergeCell ref="C16:D16"/>
    <mergeCell ref="B14:B17"/>
    <mergeCell ref="C17:D17"/>
    <mergeCell ref="C18:C19"/>
    <mergeCell ref="C22:D22"/>
    <mergeCell ref="C20:C21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theme="4" tint="0.79998168889431442"/>
  </sheetPr>
  <dimension ref="A1:G26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11" style="1" customWidth="1"/>
    <col min="2" max="2" width="8.5546875" style="1" customWidth="1"/>
    <col min="3" max="3" width="4.88671875" style="1" customWidth="1"/>
    <col min="4" max="4" width="8.109375" style="1" customWidth="1"/>
    <col min="5" max="5" width="4.44140625" style="1" customWidth="1"/>
    <col min="6" max="6" width="8.21875" style="1" customWidth="1"/>
    <col min="7" max="7" width="4.5546875" style="1" customWidth="1"/>
    <col min="8" max="16384" width="2.88671875" style="1"/>
  </cols>
  <sheetData>
    <row r="1" spans="1:7" ht="17.100000000000001" customHeight="1" x14ac:dyDescent="0.2">
      <c r="A1" s="68" t="s">
        <v>72</v>
      </c>
      <c r="B1" s="69"/>
      <c r="C1" s="69"/>
      <c r="D1" s="69"/>
      <c r="E1" s="69"/>
      <c r="F1" s="69"/>
      <c r="G1" s="69"/>
    </row>
    <row r="2" spans="1:7" ht="12" customHeight="1" x14ac:dyDescent="0.15">
      <c r="A2" s="70"/>
      <c r="B2" s="69"/>
      <c r="C2" s="69"/>
      <c r="D2" s="69"/>
      <c r="E2" s="69"/>
      <c r="F2" s="64"/>
      <c r="G2" s="71" t="s">
        <v>32</v>
      </c>
    </row>
    <row r="3" spans="1:7" ht="24.75" customHeight="1" x14ac:dyDescent="0.2">
      <c r="A3" s="72"/>
      <c r="B3" s="182" t="s">
        <v>108</v>
      </c>
      <c r="C3" s="183"/>
      <c r="D3" s="182" t="s">
        <v>111</v>
      </c>
      <c r="E3" s="183"/>
      <c r="F3" s="182" t="s">
        <v>130</v>
      </c>
      <c r="G3" s="183"/>
    </row>
    <row r="4" spans="1:7" ht="15" customHeight="1" x14ac:dyDescent="0.2">
      <c r="A4" s="76" t="s">
        <v>51</v>
      </c>
      <c r="B4" s="132">
        <f>SUM(B5:B14)</f>
        <v>20745869</v>
      </c>
      <c r="C4" s="78">
        <v>100</v>
      </c>
      <c r="D4" s="132">
        <f>SUM(D5:D14)</f>
        <v>17219279</v>
      </c>
      <c r="E4" s="78">
        <v>100</v>
      </c>
      <c r="F4" s="132">
        <f>SUM(F5:F14)</f>
        <v>18112058</v>
      </c>
      <c r="G4" s="78">
        <v>100</v>
      </c>
    </row>
    <row r="5" spans="1:7" ht="15" customHeight="1" x14ac:dyDescent="0.2">
      <c r="A5" s="79" t="s">
        <v>53</v>
      </c>
      <c r="B5" s="134">
        <v>3249328</v>
      </c>
      <c r="C5" s="81">
        <v>15.7</v>
      </c>
      <c r="D5" s="134">
        <v>3248285</v>
      </c>
      <c r="E5" s="135">
        <v>18.899999999999999</v>
      </c>
      <c r="F5" s="134">
        <v>3199144</v>
      </c>
      <c r="G5" s="135">
        <v>17.7</v>
      </c>
    </row>
    <row r="6" spans="1:7" ht="15" customHeight="1" x14ac:dyDescent="0.2">
      <c r="A6" s="79" t="s">
        <v>54</v>
      </c>
      <c r="B6" s="134">
        <v>2876294</v>
      </c>
      <c r="C6" s="81">
        <v>13.8</v>
      </c>
      <c r="D6" s="134">
        <v>4004317</v>
      </c>
      <c r="E6" s="135">
        <v>23.2</v>
      </c>
      <c r="F6" s="134">
        <v>3574496</v>
      </c>
      <c r="G6" s="135">
        <v>19.7</v>
      </c>
    </row>
    <row r="7" spans="1:7" ht="15" customHeight="1" x14ac:dyDescent="0.2">
      <c r="A7" s="79" t="s">
        <v>31</v>
      </c>
      <c r="B7" s="134">
        <v>805613</v>
      </c>
      <c r="C7" s="81">
        <v>3.9</v>
      </c>
      <c r="D7" s="134">
        <v>755887</v>
      </c>
      <c r="E7" s="135">
        <v>4.4000000000000004</v>
      </c>
      <c r="F7" s="134">
        <v>796309</v>
      </c>
      <c r="G7" s="135">
        <v>4.4000000000000004</v>
      </c>
    </row>
    <row r="8" spans="1:7" ht="15" customHeight="1" x14ac:dyDescent="0.2">
      <c r="A8" s="79" t="s">
        <v>55</v>
      </c>
      <c r="B8" s="134">
        <v>2144848</v>
      </c>
      <c r="C8" s="81">
        <v>10.3</v>
      </c>
      <c r="D8" s="134">
        <v>2432449</v>
      </c>
      <c r="E8" s="135">
        <v>14.1</v>
      </c>
      <c r="F8" s="134">
        <v>2825132</v>
      </c>
      <c r="G8" s="135">
        <v>15.6</v>
      </c>
    </row>
    <row r="9" spans="1:7" ht="15" customHeight="1" x14ac:dyDescent="0.2">
      <c r="A9" s="79" t="s">
        <v>61</v>
      </c>
      <c r="B9" s="134">
        <v>95773</v>
      </c>
      <c r="C9" s="81">
        <v>0.5</v>
      </c>
      <c r="D9" s="134">
        <v>107279</v>
      </c>
      <c r="E9" s="135">
        <v>0.6</v>
      </c>
      <c r="F9" s="134">
        <v>90722</v>
      </c>
      <c r="G9" s="135">
        <v>0.5</v>
      </c>
    </row>
    <row r="10" spans="1:7" ht="15" customHeight="1" x14ac:dyDescent="0.2">
      <c r="A10" s="79" t="s">
        <v>56</v>
      </c>
      <c r="B10" s="134">
        <v>7845295</v>
      </c>
      <c r="C10" s="81">
        <v>37.799999999999997</v>
      </c>
      <c r="D10" s="134">
        <v>2863402</v>
      </c>
      <c r="E10" s="135">
        <v>16.600000000000001</v>
      </c>
      <c r="F10" s="134">
        <v>3146287</v>
      </c>
      <c r="G10" s="135">
        <v>17.399999999999999</v>
      </c>
    </row>
    <row r="11" spans="1:7" ht="15" customHeight="1" x14ac:dyDescent="0.2">
      <c r="A11" s="79" t="s">
        <v>57</v>
      </c>
      <c r="B11" s="134">
        <v>882665</v>
      </c>
      <c r="C11" s="135">
        <v>4.2</v>
      </c>
      <c r="D11" s="134">
        <v>1020466</v>
      </c>
      <c r="E11" s="135">
        <v>5.9</v>
      </c>
      <c r="F11" s="134">
        <v>883892</v>
      </c>
      <c r="G11" s="135">
        <v>4.9000000000000004</v>
      </c>
    </row>
    <row r="12" spans="1:7" ht="15" customHeight="1" x14ac:dyDescent="0.2">
      <c r="A12" s="79" t="s">
        <v>58</v>
      </c>
      <c r="B12" s="134">
        <v>260833</v>
      </c>
      <c r="C12" s="135">
        <v>1.3</v>
      </c>
      <c r="D12" s="134">
        <v>268000</v>
      </c>
      <c r="E12" s="135">
        <v>1.6</v>
      </c>
      <c r="F12" s="134">
        <v>261000</v>
      </c>
      <c r="G12" s="135">
        <v>1.4</v>
      </c>
    </row>
    <row r="13" spans="1:7" ht="15" customHeight="1" x14ac:dyDescent="0.2">
      <c r="A13" s="79" t="s">
        <v>59</v>
      </c>
      <c r="B13" s="134">
        <v>831611</v>
      </c>
      <c r="C13" s="135">
        <v>4</v>
      </c>
      <c r="D13" s="134">
        <v>904932</v>
      </c>
      <c r="E13" s="135">
        <v>5.3</v>
      </c>
      <c r="F13" s="134">
        <v>1012181</v>
      </c>
      <c r="G13" s="135">
        <v>5.6</v>
      </c>
    </row>
    <row r="14" spans="1:7" ht="15" customHeight="1" x14ac:dyDescent="0.2">
      <c r="A14" s="82" t="s">
        <v>60</v>
      </c>
      <c r="B14" s="136">
        <v>1753609</v>
      </c>
      <c r="C14" s="137">
        <v>8.5</v>
      </c>
      <c r="D14" s="136">
        <v>1614262</v>
      </c>
      <c r="E14" s="137">
        <v>9.4</v>
      </c>
      <c r="F14" s="136">
        <v>2322895</v>
      </c>
      <c r="G14" s="137">
        <v>12.8</v>
      </c>
    </row>
    <row r="15" spans="1:7" ht="12" customHeight="1" x14ac:dyDescent="0.15">
      <c r="A15" s="83"/>
      <c r="B15" s="74"/>
      <c r="C15" s="74"/>
      <c r="D15" s="74"/>
      <c r="E15" s="74"/>
      <c r="F15" s="64"/>
      <c r="G15" s="75" t="s">
        <v>16</v>
      </c>
    </row>
    <row r="16" spans="1:7" ht="17.100000000000001" customHeight="1" x14ac:dyDescent="0.2">
      <c r="A16" s="13"/>
      <c r="B16" s="7"/>
      <c r="C16" s="7"/>
      <c r="D16" s="7"/>
      <c r="E16" s="7"/>
      <c r="F16" s="7"/>
      <c r="G16" s="7"/>
    </row>
    <row r="17" spans="1:7" ht="12" customHeight="1" x14ac:dyDescent="0.15">
      <c r="A17" s="9"/>
      <c r="B17" s="7"/>
      <c r="C17" s="7"/>
      <c r="D17" s="7"/>
      <c r="E17" s="7"/>
      <c r="F17" s="7"/>
      <c r="G17" s="7"/>
    </row>
    <row r="18" spans="1:7" ht="13.5" customHeight="1" x14ac:dyDescent="0.2">
      <c r="A18" s="36"/>
      <c r="B18" s="47"/>
      <c r="C18" s="47"/>
      <c r="D18" s="48"/>
      <c r="E18" s="48"/>
      <c r="F18" s="47"/>
      <c r="G18" s="47"/>
    </row>
    <row r="19" spans="1:7" ht="33" customHeight="1" x14ac:dyDescent="0.2">
      <c r="A19" s="49"/>
      <c r="B19" s="41"/>
      <c r="C19" s="41"/>
      <c r="D19" s="42"/>
      <c r="E19" s="42"/>
      <c r="F19" s="41"/>
      <c r="G19" s="41"/>
    </row>
    <row r="20" spans="1:7" ht="15.75" customHeight="1" x14ac:dyDescent="0.2">
      <c r="A20" s="43"/>
      <c r="B20" s="19"/>
      <c r="C20" s="44"/>
      <c r="D20" s="3"/>
      <c r="E20" s="44"/>
      <c r="F20" s="19"/>
      <c r="G20" s="44"/>
    </row>
    <row r="21" spans="1:7" ht="15.75" customHeight="1" x14ac:dyDescent="0.2">
      <c r="A21" s="43"/>
      <c r="B21" s="19"/>
      <c r="C21" s="44"/>
      <c r="D21" s="3"/>
      <c r="E21" s="44"/>
      <c r="F21" s="19"/>
      <c r="G21" s="44"/>
    </row>
    <row r="22" spans="1:7" ht="15.75" customHeight="1" x14ac:dyDescent="0.2">
      <c r="A22" s="43"/>
      <c r="B22" s="19"/>
      <c r="C22" s="44"/>
      <c r="D22" s="3"/>
      <c r="E22" s="44"/>
      <c r="F22" s="19"/>
      <c r="G22" s="44"/>
    </row>
    <row r="23" spans="1:7" ht="15.75" customHeight="1" x14ac:dyDescent="0.2">
      <c r="A23" s="43"/>
      <c r="B23" s="19"/>
      <c r="C23" s="44"/>
      <c r="D23" s="3"/>
      <c r="E23" s="44"/>
      <c r="F23" s="19"/>
      <c r="G23" s="44"/>
    </row>
    <row r="24" spans="1:7" ht="15.75" customHeight="1" x14ac:dyDescent="0.2">
      <c r="A24" s="43"/>
      <c r="B24" s="19"/>
      <c r="C24" s="44"/>
      <c r="D24" s="3"/>
      <c r="E24" s="45"/>
      <c r="F24" s="19"/>
      <c r="G24" s="44"/>
    </row>
    <row r="25" spans="1:7" ht="12" customHeight="1" x14ac:dyDescent="0.2">
      <c r="A25" s="7"/>
      <c r="B25" s="7"/>
      <c r="C25" s="6"/>
      <c r="D25" s="6"/>
      <c r="E25" s="6"/>
      <c r="F25" s="6"/>
      <c r="G25" s="6"/>
    </row>
    <row r="26" spans="1:7" ht="17.100000000000001" customHeight="1" x14ac:dyDescent="0.2"/>
  </sheetData>
  <mergeCells count="3">
    <mergeCell ref="B3:C3"/>
    <mergeCell ref="F3:G3"/>
    <mergeCell ref="D3:E3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79998168889431442"/>
  </sheetPr>
  <dimension ref="A1:I12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3.109375" style="1" customWidth="1"/>
    <col min="2" max="2" width="6.6640625" style="1" customWidth="1"/>
    <col min="3" max="3" width="4.77734375" style="1" customWidth="1"/>
    <col min="4" max="4" width="6.77734375" style="1" customWidth="1"/>
    <col min="5" max="5" width="4.77734375" style="1" customWidth="1"/>
    <col min="6" max="6" width="6" style="1" customWidth="1"/>
    <col min="7" max="7" width="5" style="1" customWidth="1"/>
    <col min="8" max="8" width="6.6640625" style="1" customWidth="1"/>
    <col min="9" max="9" width="4.77734375" style="1" customWidth="1"/>
    <col min="10" max="16384" width="2.88671875" style="1"/>
  </cols>
  <sheetData>
    <row r="1" spans="1:9" ht="17.100000000000001" customHeight="1" x14ac:dyDescent="0.2">
      <c r="A1" s="68" t="s">
        <v>90</v>
      </c>
      <c r="B1" s="69"/>
      <c r="C1" s="69"/>
      <c r="D1" s="69"/>
      <c r="E1" s="69"/>
      <c r="F1" s="69"/>
      <c r="G1" s="69"/>
      <c r="H1" s="64"/>
      <c r="I1" s="64"/>
    </row>
    <row r="2" spans="1:9" ht="12" customHeight="1" x14ac:dyDescent="0.15">
      <c r="A2" s="70"/>
      <c r="B2" s="69"/>
      <c r="C2" s="69"/>
      <c r="D2" s="69"/>
      <c r="E2" s="69"/>
      <c r="F2" s="69"/>
      <c r="G2" s="69"/>
      <c r="H2" s="64"/>
      <c r="I2" s="90" t="s">
        <v>0</v>
      </c>
    </row>
    <row r="3" spans="1:9" ht="13.5" customHeight="1" x14ac:dyDescent="0.2">
      <c r="A3" s="205"/>
      <c r="B3" s="182" t="s">
        <v>68</v>
      </c>
      <c r="C3" s="198"/>
      <c r="D3" s="207" t="s">
        <v>69</v>
      </c>
      <c r="E3" s="208"/>
      <c r="F3" s="182" t="s">
        <v>67</v>
      </c>
      <c r="G3" s="198"/>
      <c r="H3" s="203" t="s">
        <v>51</v>
      </c>
      <c r="I3" s="204"/>
    </row>
    <row r="4" spans="1:9" ht="33" customHeight="1" x14ac:dyDescent="0.2">
      <c r="A4" s="206"/>
      <c r="B4" s="91" t="s">
        <v>63</v>
      </c>
      <c r="C4" s="91" t="s">
        <v>1</v>
      </c>
      <c r="D4" s="92" t="s">
        <v>63</v>
      </c>
      <c r="E4" s="92" t="s">
        <v>1</v>
      </c>
      <c r="F4" s="91" t="s">
        <v>63</v>
      </c>
      <c r="G4" s="91" t="s">
        <v>1</v>
      </c>
      <c r="H4" s="93" t="s">
        <v>63</v>
      </c>
      <c r="I4" s="93" t="s">
        <v>1</v>
      </c>
    </row>
    <row r="5" spans="1:9" ht="15.75" customHeight="1" x14ac:dyDescent="0.2">
      <c r="A5" s="94" t="s">
        <v>134</v>
      </c>
      <c r="B5" s="95">
        <v>123500</v>
      </c>
      <c r="C5" s="96">
        <v>99.2</v>
      </c>
      <c r="D5" s="80">
        <v>147700</v>
      </c>
      <c r="E5" s="97">
        <v>17.399999999999999</v>
      </c>
      <c r="F5" s="95">
        <v>395700</v>
      </c>
      <c r="G5" s="96" t="s">
        <v>118</v>
      </c>
      <c r="H5" s="77">
        <v>666900</v>
      </c>
      <c r="I5" s="98" t="s">
        <v>119</v>
      </c>
    </row>
    <row r="6" spans="1:9" ht="15.75" customHeight="1" x14ac:dyDescent="0.2">
      <c r="A6" s="141" t="s">
        <v>103</v>
      </c>
      <c r="B6" s="95">
        <v>140100</v>
      </c>
      <c r="C6" s="96">
        <v>13.4</v>
      </c>
      <c r="D6" s="80">
        <v>347600</v>
      </c>
      <c r="E6" s="97">
        <v>135.30000000000001</v>
      </c>
      <c r="F6" s="95">
        <v>400600</v>
      </c>
      <c r="G6" s="96">
        <v>1.2</v>
      </c>
      <c r="H6" s="77">
        <v>888300</v>
      </c>
      <c r="I6" s="98">
        <v>33.200000000000003</v>
      </c>
    </row>
    <row r="7" spans="1:9" ht="15.75" customHeight="1" x14ac:dyDescent="0.2">
      <c r="A7" s="141">
        <v>2</v>
      </c>
      <c r="B7" s="95">
        <v>87700</v>
      </c>
      <c r="C7" s="96" t="s">
        <v>120</v>
      </c>
      <c r="D7" s="80">
        <v>129800</v>
      </c>
      <c r="E7" s="97" t="s">
        <v>121</v>
      </c>
      <c r="F7" s="95">
        <v>340860</v>
      </c>
      <c r="G7" s="96" t="s">
        <v>122</v>
      </c>
      <c r="H7" s="77">
        <v>558360</v>
      </c>
      <c r="I7" s="98" t="s">
        <v>123</v>
      </c>
    </row>
    <row r="8" spans="1:9" ht="15.75" customHeight="1" x14ac:dyDescent="0.2">
      <c r="A8" s="141">
        <v>3</v>
      </c>
      <c r="B8" s="95">
        <v>111600</v>
      </c>
      <c r="C8" s="96">
        <v>27.3</v>
      </c>
      <c r="D8" s="80">
        <v>60800</v>
      </c>
      <c r="E8" s="97" t="s">
        <v>124</v>
      </c>
      <c r="F8" s="95">
        <v>0</v>
      </c>
      <c r="G8" s="96" t="s">
        <v>140</v>
      </c>
      <c r="H8" s="77">
        <v>172400</v>
      </c>
      <c r="I8" s="98" t="s">
        <v>125</v>
      </c>
    </row>
    <row r="9" spans="1:9" ht="15.75" customHeight="1" x14ac:dyDescent="0.2">
      <c r="A9" s="138">
        <v>4</v>
      </c>
      <c r="B9" s="172">
        <v>224300</v>
      </c>
      <c r="C9" s="154">
        <v>101</v>
      </c>
      <c r="D9" s="136">
        <v>23800</v>
      </c>
      <c r="E9" s="173" t="s">
        <v>137</v>
      </c>
      <c r="F9" s="172">
        <v>5800</v>
      </c>
      <c r="G9" s="154" t="s">
        <v>141</v>
      </c>
      <c r="H9" s="174">
        <v>253900</v>
      </c>
      <c r="I9" s="175">
        <v>47.3</v>
      </c>
    </row>
    <row r="10" spans="1:9" ht="12" customHeight="1" x14ac:dyDescent="0.15">
      <c r="A10" s="69"/>
      <c r="B10" s="69"/>
      <c r="C10" s="64"/>
      <c r="D10" s="64"/>
      <c r="E10" s="64"/>
      <c r="F10" s="64"/>
      <c r="G10" s="64"/>
      <c r="H10" s="64"/>
      <c r="I10" s="75" t="s">
        <v>70</v>
      </c>
    </row>
    <row r="11" spans="1:9" ht="17.100000000000001" customHeight="1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ht="12.75" customHeight="1" x14ac:dyDescent="0.2">
      <c r="A12" s="6"/>
      <c r="B12" s="6"/>
      <c r="C12" s="6"/>
      <c r="D12" s="6"/>
      <c r="E12" s="6"/>
      <c r="F12" s="6"/>
      <c r="G12" s="6"/>
      <c r="H12" s="6"/>
      <c r="I12" s="6"/>
    </row>
  </sheetData>
  <mergeCells count="5">
    <mergeCell ref="F3:G3"/>
    <mergeCell ref="H3:I3"/>
    <mergeCell ref="A3:A4"/>
    <mergeCell ref="B3:C3"/>
    <mergeCell ref="D3:E3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theme="4" tint="0.79998168889431442"/>
  </sheetPr>
  <dimension ref="A1:H21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3.21875" style="1" customWidth="1"/>
    <col min="2" max="3" width="7.109375" style="1" customWidth="1"/>
    <col min="4" max="7" width="6.109375" style="1" customWidth="1"/>
    <col min="8" max="8" width="2.88671875" style="6" customWidth="1"/>
    <col min="9" max="9" width="9.88671875" style="1" customWidth="1"/>
    <col min="10" max="16384" width="2.88671875" style="1"/>
  </cols>
  <sheetData>
    <row r="1" spans="1:8" ht="17.100000000000001" customHeight="1" x14ac:dyDescent="0.2">
      <c r="A1" s="99" t="s">
        <v>94</v>
      </c>
      <c r="B1" s="64"/>
      <c r="C1" s="64"/>
      <c r="D1" s="64"/>
      <c r="E1" s="64"/>
      <c r="F1" s="64"/>
      <c r="G1" s="64"/>
    </row>
    <row r="2" spans="1:8" ht="12" customHeight="1" x14ac:dyDescent="0.2">
      <c r="A2" s="64"/>
      <c r="B2" s="64"/>
      <c r="C2" s="64"/>
      <c r="D2" s="64"/>
      <c r="E2" s="64"/>
      <c r="F2" s="64"/>
      <c r="G2" s="90" t="s">
        <v>41</v>
      </c>
    </row>
    <row r="3" spans="1:8" ht="15.75" customHeight="1" x14ac:dyDescent="0.2">
      <c r="A3" s="215"/>
      <c r="B3" s="213" t="s">
        <v>64</v>
      </c>
      <c r="C3" s="213" t="s">
        <v>65</v>
      </c>
      <c r="D3" s="213" t="s">
        <v>66</v>
      </c>
      <c r="E3" s="213" t="s">
        <v>2</v>
      </c>
      <c r="F3" s="211" t="s">
        <v>99</v>
      </c>
      <c r="G3" s="212"/>
    </row>
    <row r="4" spans="1:8" ht="21" customHeight="1" x14ac:dyDescent="0.2">
      <c r="A4" s="216"/>
      <c r="B4" s="214"/>
      <c r="C4" s="214"/>
      <c r="D4" s="214"/>
      <c r="E4" s="214"/>
      <c r="F4" s="91" t="s">
        <v>97</v>
      </c>
      <c r="G4" s="91" t="s">
        <v>98</v>
      </c>
    </row>
    <row r="5" spans="1:8" ht="24.75" customHeight="1" x14ac:dyDescent="0.2">
      <c r="A5" s="100" t="s">
        <v>134</v>
      </c>
      <c r="B5" s="101">
        <v>7208973</v>
      </c>
      <c r="C5" s="102">
        <v>6888872</v>
      </c>
      <c r="D5" s="103">
        <v>0.96</v>
      </c>
      <c r="E5" s="104" t="s">
        <v>105</v>
      </c>
      <c r="F5" s="105">
        <v>1</v>
      </c>
      <c r="G5" s="106" t="s">
        <v>95</v>
      </c>
    </row>
    <row r="6" spans="1:8" ht="24.75" customHeight="1" x14ac:dyDescent="0.2">
      <c r="A6" s="100" t="s">
        <v>103</v>
      </c>
      <c r="B6" s="143">
        <v>7305379</v>
      </c>
      <c r="C6" s="144">
        <v>6991614</v>
      </c>
      <c r="D6" s="145">
        <v>0.96</v>
      </c>
      <c r="E6" s="146" t="s">
        <v>106</v>
      </c>
      <c r="F6" s="147">
        <v>0.5</v>
      </c>
      <c r="G6" s="148" t="s">
        <v>95</v>
      </c>
    </row>
    <row r="7" spans="1:8" ht="24.75" customHeight="1" x14ac:dyDescent="0.2">
      <c r="A7" s="100">
        <v>2</v>
      </c>
      <c r="B7" s="143">
        <v>7803266</v>
      </c>
      <c r="C7" s="144">
        <v>7311013</v>
      </c>
      <c r="D7" s="145">
        <v>0.94</v>
      </c>
      <c r="E7" s="146" t="s">
        <v>110</v>
      </c>
      <c r="F7" s="147">
        <v>0</v>
      </c>
      <c r="G7" s="148" t="s">
        <v>107</v>
      </c>
    </row>
    <row r="8" spans="1:8" ht="24.75" customHeight="1" x14ac:dyDescent="0.2">
      <c r="A8" s="100">
        <v>3</v>
      </c>
      <c r="B8" s="143">
        <v>8087882</v>
      </c>
      <c r="C8" s="144">
        <v>7134541</v>
      </c>
      <c r="D8" s="145">
        <v>0.88</v>
      </c>
      <c r="E8" s="146" t="s">
        <v>117</v>
      </c>
      <c r="F8" s="106" t="s">
        <v>126</v>
      </c>
      <c r="G8" s="148" t="s">
        <v>95</v>
      </c>
    </row>
    <row r="9" spans="1:8" ht="24.75" customHeight="1" x14ac:dyDescent="0.2">
      <c r="A9" s="107">
        <v>4</v>
      </c>
      <c r="B9" s="176">
        <v>8548832</v>
      </c>
      <c r="C9" s="177">
        <v>7400845</v>
      </c>
      <c r="D9" s="178">
        <v>0.87</v>
      </c>
      <c r="E9" s="179" t="s">
        <v>138</v>
      </c>
      <c r="F9" s="180" t="s">
        <v>139</v>
      </c>
      <c r="G9" s="180" t="s">
        <v>136</v>
      </c>
    </row>
    <row r="10" spans="1:8" ht="12" customHeight="1" x14ac:dyDescent="0.15">
      <c r="A10" s="209" t="s">
        <v>102</v>
      </c>
      <c r="B10" s="210"/>
      <c r="C10" s="210"/>
      <c r="D10" s="210"/>
      <c r="E10" s="210"/>
      <c r="F10" s="210"/>
      <c r="G10" s="210"/>
    </row>
    <row r="11" spans="1:8" s="40" customFormat="1" ht="12" customHeight="1" x14ac:dyDescent="0.2">
      <c r="A11" s="71"/>
      <c r="B11" s="71"/>
      <c r="C11" s="108"/>
      <c r="D11" s="108"/>
      <c r="E11" s="108"/>
      <c r="F11" s="108"/>
      <c r="G11" s="90" t="s">
        <v>16</v>
      </c>
      <c r="H11" s="52"/>
    </row>
    <row r="12" spans="1:8" s="34" customFormat="1" ht="17.100000000000001" customHeight="1" x14ac:dyDescent="0.2">
      <c r="A12" s="13"/>
      <c r="B12" s="53"/>
      <c r="C12" s="53"/>
      <c r="D12" s="53"/>
      <c r="E12" s="35"/>
      <c r="F12" s="35"/>
      <c r="G12" s="35"/>
    </row>
    <row r="13" spans="1:8" ht="12" customHeight="1" x14ac:dyDescent="0.2">
      <c r="A13" s="6"/>
      <c r="B13" s="6"/>
      <c r="C13" s="6"/>
      <c r="D13" s="8"/>
      <c r="E13" s="7"/>
      <c r="F13" s="7"/>
      <c r="G13" s="7"/>
      <c r="H13" s="1"/>
    </row>
    <row r="14" spans="1:8" ht="40.5" customHeight="1" x14ac:dyDescent="0.2">
      <c r="A14" s="50"/>
      <c r="B14" s="46"/>
      <c r="C14" s="46"/>
      <c r="D14" s="46"/>
      <c r="E14" s="7"/>
      <c r="F14" s="7"/>
      <c r="G14" s="7"/>
      <c r="H14" s="1"/>
    </row>
    <row r="15" spans="1:8" ht="16.5" customHeight="1" x14ac:dyDescent="0.2">
      <c r="A15" s="2"/>
      <c r="B15" s="3"/>
      <c r="C15" s="51"/>
      <c r="D15" s="54"/>
      <c r="E15" s="7"/>
      <c r="F15" s="7"/>
      <c r="G15" s="7"/>
      <c r="H15" s="1"/>
    </row>
    <row r="16" spans="1:8" ht="13.2" customHeight="1" x14ac:dyDescent="0.2">
      <c r="A16" s="2"/>
      <c r="B16" s="3"/>
      <c r="C16" s="51"/>
      <c r="D16" s="54"/>
      <c r="E16" s="7"/>
      <c r="F16" s="7"/>
      <c r="G16" s="7"/>
      <c r="H16" s="1"/>
    </row>
    <row r="17" spans="1:8" ht="16.5" customHeight="1" x14ac:dyDescent="0.2">
      <c r="A17" s="2"/>
      <c r="B17" s="3"/>
      <c r="C17" s="51"/>
      <c r="D17" s="54"/>
      <c r="E17" s="7"/>
      <c r="F17" s="7"/>
      <c r="G17" s="7"/>
      <c r="H17" s="1"/>
    </row>
    <row r="18" spans="1:8" ht="16.5" customHeight="1" x14ac:dyDescent="0.2">
      <c r="A18" s="2"/>
      <c r="B18" s="3"/>
      <c r="C18" s="51"/>
      <c r="D18" s="54"/>
      <c r="E18" s="7"/>
      <c r="F18" s="7"/>
      <c r="G18" s="7"/>
      <c r="H18" s="1"/>
    </row>
    <row r="19" spans="1:8" ht="16.5" customHeight="1" x14ac:dyDescent="0.2">
      <c r="A19" s="2"/>
      <c r="B19" s="3"/>
      <c r="C19" s="51"/>
      <c r="D19" s="54"/>
      <c r="E19" s="7"/>
      <c r="F19" s="7"/>
      <c r="G19" s="7"/>
      <c r="H19" s="1"/>
    </row>
    <row r="20" spans="1:8" s="31" customFormat="1" ht="12" customHeight="1" x14ac:dyDescent="0.15">
      <c r="A20" s="33"/>
      <c r="B20" s="33"/>
      <c r="C20" s="55"/>
      <c r="D20" s="33"/>
      <c r="E20" s="32"/>
      <c r="F20" s="32"/>
      <c r="G20" s="32"/>
    </row>
    <row r="21" spans="1:8" ht="12.75" customHeight="1" x14ac:dyDescent="0.2">
      <c r="A21" s="6"/>
      <c r="B21" s="6"/>
      <c r="C21" s="6"/>
      <c r="D21" s="6"/>
      <c r="E21" s="6"/>
      <c r="F21" s="6"/>
      <c r="G21" s="6"/>
    </row>
  </sheetData>
  <mergeCells count="7">
    <mergeCell ref="A10:G10"/>
    <mergeCell ref="F3:G3"/>
    <mergeCell ref="B3:B4"/>
    <mergeCell ref="C3:C4"/>
    <mergeCell ref="D3:D4"/>
    <mergeCell ref="E3:E4"/>
    <mergeCell ref="A3:A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目次</vt:lpstr>
      <vt:lpstr>一般会計歳入決算額</vt:lpstr>
      <vt:lpstr>一般会計歳入決算額グラフ</vt:lpstr>
      <vt:lpstr>一般会計歳出決算額</vt:lpstr>
      <vt:lpstr>一般会計歳出決算額グラフ</vt:lpstr>
      <vt:lpstr>特別・企業会計歳入歳出決算額</vt:lpstr>
      <vt:lpstr>普通会計決算性質別歳出</vt:lpstr>
      <vt:lpstr>町債の決算額（一般会計）</vt:lpstr>
      <vt:lpstr>財政力</vt:lpstr>
      <vt:lpstr>町有財産</vt:lpstr>
      <vt:lpstr>町税収入決算額</vt:lpstr>
      <vt:lpstr>町税滞納額</vt:lpstr>
      <vt:lpstr>一般会計歳出決算額グラフ!Print_Area</vt:lpstr>
      <vt:lpstr>一般会計歳入決算額グラフ!Print_Area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m000841-ujita</dc:creator>
  <cp:lastModifiedBy>加藤　麻子</cp:lastModifiedBy>
  <cp:lastPrinted>2023-07-12T01:06:03Z</cp:lastPrinted>
  <dcterms:created xsi:type="dcterms:W3CDTF">2007-01-16T23:55:48Z</dcterms:created>
  <dcterms:modified xsi:type="dcterms:W3CDTF">2024-03-27T04:55:49Z</dcterms:modified>
</cp:coreProperties>
</file>