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97ED5B96-E97E-414D-9BB3-0BFE3068E2E5}" xr6:coauthVersionLast="47" xr6:coauthVersionMax="47" xr10:uidLastSave="{00000000-0000-0000-0000-000000000000}"/>
  <bookViews>
    <workbookView xWindow="30195" yWindow="-4770" windowWidth="21600" windowHeight="11325" tabRatio="834" xr2:uid="{00000000-000D-0000-FFFF-FFFF00000000}"/>
  </bookViews>
  <sheets>
    <sheet name="目次" sheetId="20" r:id="rId1"/>
    <sheet name="保育園の概要" sheetId="1" r:id="rId2"/>
    <sheet name="年齢別保育園別園児数" sheetId="2" r:id="rId3"/>
    <sheet name="保育園児数" sheetId="4" r:id="rId4"/>
    <sheet name="児童館の概要" sheetId="21" r:id="rId5"/>
    <sheet name="児童クラブ利用状況" sheetId="3" r:id="rId6"/>
    <sheet name="児童館利用状況" sheetId="17" r:id="rId7"/>
    <sheet name="総合子育て支援センター（うららん）の概要" sheetId="5" r:id="rId8"/>
    <sheet name="福祉センターの概要" sheetId="19" r:id="rId9"/>
    <sheet name="老人憩の家の概要" sheetId="7" r:id="rId10"/>
    <sheet name="老人クラブ" sheetId="8" r:id="rId11"/>
    <sheet name="生活保護世帯別保護状況" sheetId="23" r:id="rId12"/>
    <sheet name="身体障害者手帳交付数" sheetId="9" r:id="rId13"/>
    <sheet name="療育手帳交付数" sheetId="24" r:id="rId14"/>
    <sheet name="精神障害者保健福祉手帳交付数" sheetId="25" r:id="rId15"/>
    <sheet name="子ども医療費" sheetId="11" r:id="rId16"/>
    <sheet name="母子家庭等医療費" sheetId="12" r:id="rId17"/>
    <sheet name="障害者医療費" sheetId="26" r:id="rId18"/>
    <sheet name="国民年金加入状況" sheetId="13" r:id="rId19"/>
    <sheet name="国民健康保険の加入状況" sheetId="15" r:id="rId20"/>
    <sheet name="国民健康保険の給付状況" sheetId="16" r:id="rId21"/>
  </sheets>
  <definedNames>
    <definedName name="_xlnm.Print_Area" localSheetId="19">国民健康保険の加入状況!$A$1:$C$9</definedName>
    <definedName name="_xlnm.Print_Area" localSheetId="20">国民健康保険の給付状況!$A$1:$E$16</definedName>
    <definedName name="_xlnm.Print_Area" localSheetId="18">国民年金加入状況!$A$1:$E$11</definedName>
    <definedName name="_xlnm.Print_Area" localSheetId="15">子ども医療費!$A$1:$F$9</definedName>
    <definedName name="_xlnm.Print_Area" localSheetId="5">児童クラブ利用状況!$A$1:$K$14</definedName>
    <definedName name="_xlnm.Print_Area" localSheetId="17">障害者医療費!$A$1:$F$9</definedName>
    <definedName name="_xlnm.Print_Area" localSheetId="7">'総合子育て支援センター（うららん）の概要'!$A$1:$C$5,'総合子育て支援センター（うららん）の概要'!$D$6:$G$18,'総合子育て支援センター（うららん）の概要'!$H$18:$M$24,'総合子育て支援センター（うららん）の概要'!$N$25:$R$34</definedName>
    <definedName name="_xlnm.Print_Area" localSheetId="2">年齢別保育園別園児数!$A$1:$H$14</definedName>
    <definedName name="_xlnm.Print_Area" localSheetId="1">保育園の概要!$A$1:$F$13</definedName>
    <definedName name="_xlnm.Print_Area" localSheetId="0">目次!$A$1:$A$21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G17" i="5" l="1"/>
  <c r="G12" i="17"/>
  <c r="F12" i="17"/>
  <c r="E12" i="17"/>
  <c r="D12" i="17"/>
  <c r="C12" i="17"/>
  <c r="B12" i="17"/>
  <c r="H11" i="17"/>
  <c r="H10" i="17"/>
  <c r="H9" i="17"/>
  <c r="H8" i="17"/>
  <c r="H7" i="17"/>
  <c r="H6" i="17"/>
  <c r="H5" i="17"/>
  <c r="I12" i="3"/>
  <c r="H12" i="3"/>
  <c r="G12" i="3"/>
  <c r="F12" i="3"/>
  <c r="E12" i="3"/>
  <c r="D12" i="3"/>
  <c r="C12" i="3"/>
  <c r="B12" i="3"/>
  <c r="J11" i="3"/>
  <c r="J10" i="3"/>
  <c r="J9" i="3"/>
  <c r="J8" i="3"/>
  <c r="J7" i="3"/>
  <c r="J6" i="3"/>
  <c r="J5" i="3"/>
  <c r="J12" i="3" l="1"/>
  <c r="H12" i="17"/>
  <c r="E5" i="16"/>
  <c r="E4" i="16"/>
  <c r="D5" i="16"/>
  <c r="D4" i="16"/>
  <c r="C5" i="16"/>
  <c r="C4" i="16"/>
  <c r="B9" i="25"/>
  <c r="B7" i="24"/>
  <c r="F9" i="24"/>
  <c r="B9" i="24"/>
  <c r="B8" i="4"/>
  <c r="B13" i="2"/>
  <c r="B6" i="2"/>
  <c r="F8" i="24"/>
  <c r="E5" i="2" l="1"/>
  <c r="F5" i="2"/>
  <c r="G5" i="2"/>
  <c r="H5" i="2"/>
  <c r="C5" i="2"/>
  <c r="B8" i="25" l="1"/>
  <c r="B7" i="25"/>
  <c r="B8" i="24"/>
  <c r="B7" i="9"/>
  <c r="B6" i="9"/>
  <c r="F17" i="5"/>
  <c r="E17" i="5"/>
  <c r="B6" i="4"/>
  <c r="B6" i="25"/>
  <c r="B5" i="25"/>
  <c r="F6" i="24"/>
  <c r="B6" i="24"/>
  <c r="F5" i="24"/>
  <c r="B5" i="24"/>
  <c r="B5" i="9"/>
  <c r="B5" i="4"/>
  <c r="J7" i="4" l="1"/>
  <c r="B12" i="2"/>
  <c r="I7" i="4" s="1"/>
  <c r="B11" i="2"/>
  <c r="H7" i="4" s="1"/>
  <c r="B10" i="2"/>
  <c r="G7" i="4" s="1"/>
  <c r="B9" i="2"/>
  <c r="F7" i="4" s="1"/>
  <c r="B8" i="2"/>
  <c r="E7" i="4" s="1"/>
  <c r="B7" i="2"/>
  <c r="D7" i="4" s="1"/>
  <c r="C7" i="4"/>
  <c r="B7" i="4" l="1"/>
  <c r="B4" i="9" l="1"/>
  <c r="B4" i="4" l="1"/>
</calcChain>
</file>

<file path=xl/sharedStrings.xml><?xml version="1.0" encoding="utf-8"?>
<sst xmlns="http://schemas.openxmlformats.org/spreadsheetml/2006/main" count="442" uniqueCount="301">
  <si>
    <t>資料：児童課</t>
    <rPh sb="0" eb="2">
      <t>シリョウ</t>
    </rPh>
    <rPh sb="3" eb="5">
      <t>ジドウ</t>
    </rPh>
    <rPh sb="5" eb="6">
      <t>カ</t>
    </rPh>
    <phoneticPr fontId="2"/>
  </si>
  <si>
    <t>昭49.4.1</t>
    <rPh sb="0" eb="1">
      <t>ショウ</t>
    </rPh>
    <phoneticPr fontId="2"/>
  </si>
  <si>
    <t>藤江</t>
    <rPh sb="0" eb="2">
      <t>フジエ</t>
    </rPh>
    <phoneticPr fontId="2"/>
  </si>
  <si>
    <t>平3.4.1</t>
    <rPh sb="0" eb="1">
      <t>ヘイ</t>
    </rPh>
    <phoneticPr fontId="2"/>
  </si>
  <si>
    <t>鉄骨造</t>
    <rPh sb="0" eb="2">
      <t>テッコツ</t>
    </rPh>
    <rPh sb="2" eb="3">
      <t>ゾウ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</si>
  <si>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</si>
  <si>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</si>
  <si>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昭53.4.1</t>
    <rPh sb="0" eb="1">
      <t>ショウ</t>
    </rPh>
    <phoneticPr fontId="2"/>
  </si>
  <si>
    <t>石浜</t>
    <rPh sb="0" eb="2">
      <t>イシハマ</t>
    </rPh>
    <phoneticPr fontId="2"/>
  </si>
  <si>
    <t>平4.4.1</t>
    <rPh sb="0" eb="1">
      <t>ヘイ</t>
    </rPh>
    <phoneticPr fontId="2"/>
  </si>
  <si>
    <t>緒川新田</t>
    <rPh sb="0" eb="2">
      <t>オガワ</t>
    </rPh>
    <rPh sb="2" eb="4">
      <t>シンデン</t>
    </rPh>
    <phoneticPr fontId="2"/>
  </si>
  <si>
    <t>昭50.4.1</t>
    <rPh sb="0" eb="1">
      <t>ショウ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</si>
  <si>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</si>
  <si>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</si>
  <si>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昭46.4.1</t>
    <rPh sb="0" eb="1">
      <t>ショウ</t>
    </rPh>
    <phoneticPr fontId="2"/>
  </si>
  <si>
    <t>702の内617</t>
    <rPh sb="4" eb="5">
      <t>ウチ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</si>
  <si>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</si>
  <si>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</si>
  <si>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設置日</t>
    <rPh sb="0" eb="3">
      <t>セッチビ</t>
    </rPh>
    <phoneticPr fontId="2"/>
  </si>
  <si>
    <t>保育園の概要</t>
    <rPh sb="0" eb="3">
      <t>ホイクエン</t>
    </rPh>
    <rPh sb="4" eb="6">
      <t>ガイヨウ</t>
    </rPh>
    <phoneticPr fontId="2"/>
  </si>
  <si>
    <t>藤江</t>
    <rPh sb="0" eb="1">
      <t>フジ</t>
    </rPh>
    <rPh sb="1" eb="2">
      <t>エ</t>
    </rPh>
    <phoneticPr fontId="2"/>
  </si>
  <si>
    <t>生路</t>
    <rPh sb="0" eb="1">
      <t>ショウ</t>
    </rPh>
    <rPh sb="1" eb="2">
      <t>ミチ</t>
    </rPh>
    <phoneticPr fontId="2"/>
  </si>
  <si>
    <t>石浜西</t>
    <rPh sb="0" eb="1">
      <t>イシ</t>
    </rPh>
    <rPh sb="1" eb="2">
      <t>ハマ</t>
    </rPh>
    <rPh sb="2" eb="3">
      <t>ニシ</t>
    </rPh>
    <phoneticPr fontId="2"/>
  </si>
  <si>
    <t>石浜</t>
    <rPh sb="0" eb="1">
      <t>イシ</t>
    </rPh>
    <rPh sb="1" eb="2">
      <t>ハマ</t>
    </rPh>
    <phoneticPr fontId="2"/>
  </si>
  <si>
    <t>緒川新田</t>
    <rPh sb="0" eb="1">
      <t>チョ</t>
    </rPh>
    <rPh sb="1" eb="2">
      <t>カワ</t>
    </rPh>
    <rPh sb="2" eb="3">
      <t>シン</t>
    </rPh>
    <rPh sb="3" eb="4">
      <t>タ</t>
    </rPh>
    <phoneticPr fontId="2"/>
  </si>
  <si>
    <t>緒川</t>
    <rPh sb="0" eb="1">
      <t>チョ</t>
    </rPh>
    <rPh sb="1" eb="2">
      <t>カワ</t>
    </rPh>
    <phoneticPr fontId="2"/>
  </si>
  <si>
    <t>森岡西</t>
    <rPh sb="0" eb="1">
      <t>モリ</t>
    </rPh>
    <rPh sb="1" eb="2">
      <t>オカ</t>
    </rPh>
    <rPh sb="2" eb="3">
      <t>ニシ</t>
    </rPh>
    <phoneticPr fontId="2"/>
  </si>
  <si>
    <t>森岡</t>
    <rPh sb="0" eb="1">
      <t>モリ</t>
    </rPh>
    <rPh sb="1" eb="2">
      <t>オカ</t>
    </rPh>
    <phoneticPr fontId="2"/>
  </si>
  <si>
    <t>総数</t>
    <rPh sb="0" eb="1">
      <t>フサ</t>
    </rPh>
    <rPh sb="1" eb="2">
      <t>カズ</t>
    </rPh>
    <phoneticPr fontId="2"/>
  </si>
  <si>
    <t>園　　児　　数</t>
    <rPh sb="0" eb="1">
      <t>エン</t>
    </rPh>
    <rPh sb="3" eb="4">
      <t>コ</t>
    </rPh>
    <rPh sb="6" eb="7">
      <t>スウ</t>
    </rPh>
    <phoneticPr fontId="2"/>
  </si>
  <si>
    <t>　</t>
    <phoneticPr fontId="2"/>
  </si>
  <si>
    <t>計</t>
    <rPh sb="0" eb="1">
      <t>ケイ</t>
    </rPh>
    <phoneticPr fontId="2"/>
  </si>
  <si>
    <t>緒川
新田</t>
    <rPh sb="0" eb="2">
      <t>オガワ</t>
    </rPh>
    <rPh sb="3" eb="5">
      <t>シンデン</t>
    </rPh>
    <phoneticPr fontId="2"/>
  </si>
  <si>
    <t>低学年</t>
    <rPh sb="0" eb="3">
      <t>テイガクネン</t>
    </rPh>
    <phoneticPr fontId="2"/>
  </si>
  <si>
    <t>大人</t>
    <rPh sb="0" eb="2">
      <t>オトナ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</si>
  <si>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</si>
  <si>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</si>
  <si>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幼児</t>
    <rPh sb="0" eb="2">
      <t>ヨウジ</t>
    </rPh>
    <phoneticPr fontId="2"/>
  </si>
  <si>
    <t>開催
日数</t>
    <rPh sb="0" eb="2">
      <t>カイサイ</t>
    </rPh>
    <rPh sb="3" eb="5">
      <t>ニッスウ</t>
    </rPh>
    <phoneticPr fontId="2"/>
  </si>
  <si>
    <t>児童館</t>
    <rPh sb="0" eb="3">
      <t>ジドウカン</t>
    </rPh>
    <phoneticPr fontId="2"/>
  </si>
  <si>
    <t>1日平均
出席
状況</t>
    <rPh sb="1" eb="2">
      <t>ニチ</t>
    </rPh>
    <rPh sb="2" eb="4">
      <t>ヘイキン</t>
    </rPh>
    <rPh sb="5" eb="7">
      <t>シュッセキ</t>
    </rPh>
    <rPh sb="8" eb="10">
      <t>ジョウキョウ</t>
    </rPh>
    <phoneticPr fontId="2"/>
  </si>
  <si>
    <t>出席状況</t>
    <rPh sb="0" eb="2">
      <t>シュッセキ</t>
    </rPh>
    <rPh sb="2" eb="4">
      <t>ジョウキョウ</t>
    </rPh>
    <phoneticPr fontId="2"/>
  </si>
  <si>
    <t>内　　訳</t>
    <rPh sb="0" eb="1">
      <t>ウチ</t>
    </rPh>
    <rPh sb="3" eb="4">
      <t>ヤク</t>
    </rPh>
    <phoneticPr fontId="2"/>
  </si>
  <si>
    <t>在籍
人数</t>
    <rPh sb="0" eb="2">
      <t>ザイセキ</t>
    </rPh>
    <rPh sb="3" eb="5">
      <t>ニンズウ</t>
    </rPh>
    <phoneticPr fontId="2"/>
  </si>
  <si>
    <t>開設
日数</t>
    <rPh sb="0" eb="2">
      <t>カイセツ</t>
    </rPh>
    <rPh sb="3" eb="5">
      <t>ニッスウ</t>
    </rPh>
    <phoneticPr fontId="2"/>
  </si>
  <si>
    <t>クラブ名</t>
    <rPh sb="3" eb="4">
      <t>メイ</t>
    </rPh>
    <phoneticPr fontId="2"/>
  </si>
  <si>
    <t>藤江字
仏132-1</t>
    <rPh sb="0" eb="2">
      <t>フジエ</t>
    </rPh>
    <rPh sb="2" eb="3">
      <t>アザ</t>
    </rPh>
    <rPh sb="4" eb="5">
      <t>ホトケ</t>
    </rPh>
    <phoneticPr fontId="2"/>
  </si>
  <si>
    <t>生路字
弁財123-4</t>
    <rPh sb="0" eb="2">
      <t>イクジ</t>
    </rPh>
    <rPh sb="2" eb="3">
      <t>アザ</t>
    </rPh>
    <rPh sb="4" eb="5">
      <t>ベン</t>
    </rPh>
    <rPh sb="5" eb="6">
      <t>ザイ</t>
    </rPh>
    <phoneticPr fontId="2"/>
  </si>
  <si>
    <t>-</t>
    <phoneticPr fontId="2"/>
  </si>
  <si>
    <t>石浜字
田之助1-6</t>
    <rPh sb="0" eb="2">
      <t>イシハマ</t>
    </rPh>
    <rPh sb="2" eb="3">
      <t>アザ</t>
    </rPh>
    <rPh sb="4" eb="5">
      <t>タ</t>
    </rPh>
    <rPh sb="5" eb="6">
      <t>ノ</t>
    </rPh>
    <rPh sb="6" eb="7">
      <t>スケ</t>
    </rPh>
    <phoneticPr fontId="2"/>
  </si>
  <si>
    <t>816の内
458</t>
    <rPh sb="4" eb="5">
      <t>ウチ</t>
    </rPh>
    <phoneticPr fontId="2"/>
  </si>
  <si>
    <t>共有
3,799</t>
    <rPh sb="0" eb="2">
      <t>キョウユウ</t>
    </rPh>
    <phoneticPr fontId="2"/>
  </si>
  <si>
    <t>緒川字
寿久茂34</t>
    <rPh sb="0" eb="2">
      <t>オガワ</t>
    </rPh>
    <rPh sb="2" eb="3">
      <t>アザ</t>
    </rPh>
    <rPh sb="4" eb="5">
      <t>ジュ</t>
    </rPh>
    <rPh sb="5" eb="6">
      <t>ク</t>
    </rPh>
    <rPh sb="6" eb="7">
      <t>モ</t>
    </rPh>
    <phoneticPr fontId="2"/>
  </si>
  <si>
    <t>1,346の内
320</t>
    <rPh sb="6" eb="7">
      <t>ウチ</t>
    </rPh>
    <phoneticPr fontId="2"/>
  </si>
  <si>
    <t>緒川字屋敷
弐区61-8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</si>
  <si>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（緒川児童
クラブ室）</t>
    <rPh sb="1" eb="3">
      <t>オガワ</t>
    </rPh>
    <rPh sb="3" eb="5">
      <t>ジドウ</t>
    </rPh>
    <rPh sb="9" eb="10">
      <t>シツ</t>
    </rPh>
    <phoneticPr fontId="2"/>
  </si>
  <si>
    <t>緒川字屋敷
弐区61-1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</si>
  <si>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森岡字
山之神51-4</t>
    <rPh sb="0" eb="2">
      <t>モリオカ</t>
    </rPh>
    <rPh sb="2" eb="3">
      <t>アザ</t>
    </rPh>
    <rPh sb="4" eb="5">
      <t>ヤマ</t>
    </rPh>
    <rPh sb="5" eb="6">
      <t>ノ</t>
    </rPh>
    <rPh sb="6" eb="7">
      <t>カミ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</si>
  <si>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</si>
  <si>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</si>
  <si>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設置年月</t>
    <rPh sb="0" eb="2">
      <t>セッチ</t>
    </rPh>
    <rPh sb="2" eb="4">
      <t>ネンゲツ</t>
    </rPh>
    <phoneticPr fontId="2"/>
  </si>
  <si>
    <t>所在地</t>
    <rPh sb="0" eb="3">
      <t>ショザイチ</t>
    </rPh>
    <phoneticPr fontId="2"/>
  </si>
  <si>
    <t>児童館名</t>
    <rPh sb="0" eb="3">
      <t>ジドウカン</t>
    </rPh>
    <rPh sb="3" eb="4">
      <t>メイ</t>
    </rPh>
    <phoneticPr fontId="2"/>
  </si>
  <si>
    <t>児童館の概要</t>
    <rPh sb="0" eb="3">
      <t>ジドウカン</t>
    </rPh>
    <rPh sb="4" eb="6">
      <t>ガイヨウ</t>
    </rPh>
    <phoneticPr fontId="2"/>
  </si>
  <si>
    <t>総人数</t>
    <rPh sb="0" eb="1">
      <t>ソウ</t>
    </rPh>
    <rPh sb="1" eb="3">
      <t>ニンズウ</t>
    </rPh>
    <phoneticPr fontId="2"/>
  </si>
  <si>
    <t>その他</t>
    <rPh sb="2" eb="3">
      <t>タ</t>
    </rPh>
    <phoneticPr fontId="2"/>
  </si>
  <si>
    <t>育児方法</t>
    <rPh sb="0" eb="1">
      <t>イク</t>
    </rPh>
    <rPh sb="1" eb="2">
      <t>コ</t>
    </rPh>
    <rPh sb="2" eb="3">
      <t>カタ</t>
    </rPh>
    <rPh sb="3" eb="4">
      <t>ホウ</t>
    </rPh>
    <phoneticPr fontId="2"/>
  </si>
  <si>
    <t>生活環境</t>
    <rPh sb="0" eb="1">
      <t>ショウ</t>
    </rPh>
    <rPh sb="1" eb="2">
      <t>カツ</t>
    </rPh>
    <rPh sb="2" eb="3">
      <t>ワ</t>
    </rPh>
    <rPh sb="3" eb="4">
      <t>サカイ</t>
    </rPh>
    <phoneticPr fontId="2"/>
  </si>
  <si>
    <t>そ　の　他</t>
    <rPh sb="4" eb="5">
      <t>タ</t>
    </rPh>
    <phoneticPr fontId="2"/>
  </si>
  <si>
    <t>医学的問題</t>
    <rPh sb="0" eb="1">
      <t>イ</t>
    </rPh>
    <rPh sb="1" eb="2">
      <t>ガク</t>
    </rPh>
    <rPh sb="2" eb="3">
      <t>マト</t>
    </rPh>
    <rPh sb="3" eb="4">
      <t>トイ</t>
    </rPh>
    <rPh sb="4" eb="5">
      <t>ダイ</t>
    </rPh>
    <phoneticPr fontId="2"/>
  </si>
  <si>
    <t>Ｆ　Ａ　Ｘ</t>
    <phoneticPr fontId="2"/>
  </si>
  <si>
    <t>発育・発達</t>
    <rPh sb="0" eb="1">
      <t>パツ</t>
    </rPh>
    <rPh sb="1" eb="2">
      <t>イク</t>
    </rPh>
    <rPh sb="3" eb="4">
      <t>パツ</t>
    </rPh>
    <rPh sb="4" eb="5">
      <t>タチ</t>
    </rPh>
    <phoneticPr fontId="2"/>
  </si>
  <si>
    <t>面　　　接</t>
    <rPh sb="0" eb="1">
      <t>メン</t>
    </rPh>
    <rPh sb="4" eb="5">
      <t>セツ</t>
    </rPh>
    <phoneticPr fontId="2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</si>
  <si>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</si>
  <si>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電　　　話</t>
    <rPh sb="0" eb="1">
      <t>デン</t>
    </rPh>
    <rPh sb="4" eb="5">
      <t>ハナシ</t>
    </rPh>
    <phoneticPr fontId="2"/>
  </si>
  <si>
    <t>件数</t>
    <rPh sb="0" eb="2">
      <t>ケンスウ</t>
    </rPh>
    <phoneticPr fontId="2"/>
  </si>
  <si>
    <t>相談内容（重複あり）</t>
    <rPh sb="0" eb="2">
      <t>ソウダン</t>
    </rPh>
    <rPh sb="2" eb="4">
      <t>ナイヨウ</t>
    </rPh>
    <rPh sb="5" eb="7">
      <t>ジュウフク</t>
    </rPh>
    <phoneticPr fontId="2"/>
  </si>
  <si>
    <t>子育て相談</t>
    <rPh sb="0" eb="2">
      <t>コソダ</t>
    </rPh>
    <rPh sb="3" eb="5">
      <t>ソウダン</t>
    </rPh>
    <phoneticPr fontId="2"/>
  </si>
  <si>
    <t>800円</t>
    <rPh sb="3" eb="4">
      <t>エン</t>
    </rPh>
    <phoneticPr fontId="2"/>
  </si>
  <si>
    <t>700円</t>
    <rPh sb="3" eb="4">
      <t>エン</t>
    </rPh>
    <phoneticPr fontId="2"/>
  </si>
  <si>
    <t>上記以外の時間</t>
    <rPh sb="0" eb="2">
      <t>ジョウキ</t>
    </rPh>
    <rPh sb="2" eb="4">
      <t>イガイ</t>
    </rPh>
    <rPh sb="5" eb="7">
      <t>ジカン</t>
    </rPh>
    <phoneticPr fontId="2"/>
  </si>
  <si>
    <t>両方会員</t>
    <rPh sb="0" eb="2">
      <t>リョウホウ</t>
    </rPh>
    <rPh sb="2" eb="4">
      <t>カイイン</t>
    </rPh>
    <phoneticPr fontId="2"/>
  </si>
  <si>
    <t>600円</t>
    <rPh sb="3" eb="4">
      <t>エン</t>
    </rPh>
    <phoneticPr fontId="2"/>
  </si>
  <si>
    <t>７～19時</t>
    <rPh sb="4" eb="5">
      <t>ジ</t>
    </rPh>
    <phoneticPr fontId="2"/>
  </si>
  <si>
    <t>援助会員</t>
    <rPh sb="0" eb="2">
      <t>エンジョ</t>
    </rPh>
    <rPh sb="2" eb="3">
      <t>カイ</t>
    </rPh>
    <rPh sb="3" eb="4">
      <t>イン</t>
    </rPh>
    <phoneticPr fontId="2"/>
  </si>
  <si>
    <t>依頼会員</t>
    <rPh sb="0" eb="2">
      <t>イライ</t>
    </rPh>
    <rPh sb="2" eb="4">
      <t>カイイン</t>
    </rPh>
    <phoneticPr fontId="2"/>
  </si>
  <si>
    <t>土・日・祝日
年末年始</t>
    <rPh sb="0" eb="1">
      <t>ド</t>
    </rPh>
    <rPh sb="2" eb="3">
      <t>ニチ</t>
    </rPh>
    <rPh sb="4" eb="6">
      <t>シュクジツ</t>
    </rPh>
    <rPh sb="7" eb="9">
      <t>ネンマツ</t>
    </rPh>
    <rPh sb="9" eb="11">
      <t>ネンシ</t>
    </rPh>
    <phoneticPr fontId="2"/>
  </si>
  <si>
    <t>月～金曜日</t>
    <rPh sb="0" eb="1">
      <t>ゲツ</t>
    </rPh>
    <rPh sb="2" eb="5">
      <t>キンヨウビ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</si>
  <si>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</si>
  <si>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建物・構造・延床面積</t>
    <rPh sb="0" eb="2">
      <t>タテモノ</t>
    </rPh>
    <rPh sb="3" eb="5">
      <t>コウゾウ</t>
    </rPh>
    <rPh sb="6" eb="7">
      <t>ノ</t>
    </rPh>
    <rPh sb="7" eb="8">
      <t>ユカ</t>
    </rPh>
    <rPh sb="8" eb="10">
      <t>メンセキ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</si>
  <si>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</si>
  <si>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</si>
  <si>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</si>
  <si>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</si>
  <si>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</si>
  <si>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</si>
  <si>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総　　数</t>
    <rPh sb="0" eb="1">
      <t>フサ</t>
    </rPh>
    <rPh sb="3" eb="4">
      <t>カズ</t>
    </rPh>
    <phoneticPr fontId="2"/>
  </si>
  <si>
    <t>平18</t>
    <phoneticPr fontId="2"/>
  </si>
  <si>
    <t>緒川字
　西高根1-95</t>
    <rPh sb="0" eb="2">
      <t>オガワ</t>
    </rPh>
    <rPh sb="2" eb="3">
      <t>ジ</t>
    </rPh>
    <rPh sb="5" eb="6">
      <t>ニシ</t>
    </rPh>
    <rPh sb="6" eb="8">
      <t>タカネ</t>
    </rPh>
    <phoneticPr fontId="2"/>
  </si>
  <si>
    <t xml:space="preserve"> 東ケ丘交流館</t>
    <rPh sb="1" eb="2">
      <t>ヒガシ</t>
    </rPh>
    <rPh sb="3" eb="4">
      <t>オカ</t>
    </rPh>
    <rPh sb="4" eb="6">
      <t>コウリュウ</t>
    </rPh>
    <rPh sb="6" eb="7">
      <t>カン</t>
    </rPh>
    <phoneticPr fontId="2"/>
  </si>
  <si>
    <t>藤江字仏11-3</t>
    <rPh sb="0" eb="2">
      <t>フジエ</t>
    </rPh>
    <rPh sb="2" eb="3">
      <t>ジ</t>
    </rPh>
    <rPh sb="3" eb="4">
      <t>ホトケ</t>
    </rPh>
    <phoneticPr fontId="2"/>
  </si>
  <si>
    <t xml:space="preserve"> 藤江
 老人憩の家</t>
    <rPh sb="1" eb="3">
      <t>フジエ</t>
    </rPh>
    <rPh sb="5" eb="7">
      <t>ロウジン</t>
    </rPh>
    <rPh sb="7" eb="8">
      <t>イコイ</t>
    </rPh>
    <rPh sb="9" eb="10">
      <t>イエ</t>
    </rPh>
    <phoneticPr fontId="2"/>
  </si>
  <si>
    <t>昭57</t>
    <phoneticPr fontId="2"/>
  </si>
  <si>
    <t xml:space="preserve"> 生路
 老人憩の家</t>
    <rPh sb="1" eb="3">
      <t>イクジ</t>
    </rPh>
    <rPh sb="5" eb="7">
      <t>ロウジン</t>
    </rPh>
    <rPh sb="7" eb="8">
      <t>イコイ</t>
    </rPh>
    <rPh sb="9" eb="10">
      <t>イエ</t>
    </rPh>
    <phoneticPr fontId="2"/>
  </si>
  <si>
    <t>昭58</t>
    <phoneticPr fontId="2"/>
  </si>
  <si>
    <t>石浜字連台37</t>
    <rPh sb="0" eb="2">
      <t>イシハマ</t>
    </rPh>
    <rPh sb="2" eb="3">
      <t>アザ</t>
    </rPh>
    <rPh sb="3" eb="4">
      <t>レン</t>
    </rPh>
    <rPh sb="4" eb="5">
      <t>ダイ</t>
    </rPh>
    <phoneticPr fontId="2"/>
  </si>
  <si>
    <t xml:space="preserve"> 石浜
 老人憩の家</t>
    <rPh sb="1" eb="3">
      <t>イシハマ</t>
    </rPh>
    <rPh sb="5" eb="7">
      <t>ロウジン</t>
    </rPh>
    <rPh sb="7" eb="8">
      <t>イコイ</t>
    </rPh>
    <rPh sb="9" eb="10">
      <t>イエ</t>
    </rPh>
    <phoneticPr fontId="2"/>
  </si>
  <si>
    <t>緒川字
　寿久茂34</t>
    <rPh sb="0" eb="2">
      <t>オガワ</t>
    </rPh>
    <rPh sb="2" eb="3">
      <t>ジ</t>
    </rPh>
    <rPh sb="5" eb="7">
      <t>トシヒサ</t>
    </rPh>
    <rPh sb="7" eb="8">
      <t>シゲル</t>
    </rPh>
    <phoneticPr fontId="2"/>
  </si>
  <si>
    <t xml:space="preserve"> 緒川新田
 老人憩の家</t>
    <rPh sb="1" eb="3">
      <t>オガワ</t>
    </rPh>
    <rPh sb="3" eb="5">
      <t>シンデン</t>
    </rPh>
    <rPh sb="7" eb="9">
      <t>ロウジン</t>
    </rPh>
    <rPh sb="9" eb="10">
      <t>イコイ</t>
    </rPh>
    <rPh sb="11" eb="12">
      <t>イエ</t>
    </rPh>
    <phoneticPr fontId="2"/>
  </si>
  <si>
    <t xml:space="preserve"> 相生
 老人憩の家</t>
    <rPh sb="1" eb="3">
      <t>アイオイ</t>
    </rPh>
    <rPh sb="5" eb="7">
      <t>ロウジン</t>
    </rPh>
    <rPh sb="7" eb="8">
      <t>イコイ</t>
    </rPh>
    <rPh sb="9" eb="10">
      <t>イエ</t>
    </rPh>
    <phoneticPr fontId="2"/>
  </si>
  <si>
    <t>緒川字
　屋敷参区53</t>
    <rPh sb="0" eb="2">
      <t>オガワ</t>
    </rPh>
    <rPh sb="2" eb="3">
      <t>ジ</t>
    </rPh>
    <rPh sb="5" eb="7">
      <t>ヤシキ</t>
    </rPh>
    <rPh sb="7" eb="9">
      <t>サンク</t>
    </rPh>
    <phoneticPr fontId="2"/>
  </si>
  <si>
    <t xml:space="preserve"> 緒川
 老人憩の家</t>
    <rPh sb="1" eb="3">
      <t>オガワ</t>
    </rPh>
    <rPh sb="5" eb="7">
      <t>ロウジン</t>
    </rPh>
    <rPh sb="7" eb="8">
      <t>イコイ</t>
    </rPh>
    <rPh sb="9" eb="10">
      <t>イエ</t>
    </rPh>
    <phoneticPr fontId="2"/>
  </si>
  <si>
    <t>昭62</t>
    <rPh sb="0" eb="1">
      <t>ショウ</t>
    </rPh>
    <phoneticPr fontId="2"/>
  </si>
  <si>
    <t>森岡字段上3-5</t>
    <rPh sb="0" eb="2">
      <t>モリオカ</t>
    </rPh>
    <rPh sb="2" eb="3">
      <t>ジ</t>
    </rPh>
    <rPh sb="3" eb="5">
      <t>ダンジョウ</t>
    </rPh>
    <phoneticPr fontId="2"/>
  </si>
  <si>
    <t xml:space="preserve"> 森岡
 老人憩の家</t>
    <rPh sb="1" eb="3">
      <t>モリオカ</t>
    </rPh>
    <rPh sb="5" eb="7">
      <t>ロウジン</t>
    </rPh>
    <rPh sb="7" eb="8">
      <t>イコイ</t>
    </rPh>
    <rPh sb="9" eb="10">
      <t>イエ</t>
    </rPh>
    <phoneticPr fontId="2"/>
  </si>
  <si>
    <t>設置年</t>
    <rPh sb="0" eb="2">
      <t>セッチ</t>
    </rPh>
    <rPh sb="2" eb="3">
      <t>ネン</t>
    </rPh>
    <phoneticPr fontId="2"/>
  </si>
  <si>
    <t>構　造</t>
    <rPh sb="0" eb="1">
      <t>ガマエ</t>
    </rPh>
    <rPh sb="2" eb="3">
      <t>ヅクリ</t>
    </rPh>
    <phoneticPr fontId="2"/>
  </si>
  <si>
    <t>老人憩の家の概要</t>
    <rPh sb="0" eb="2">
      <t>ロウジン</t>
    </rPh>
    <rPh sb="2" eb="3">
      <t>イコ</t>
    </rPh>
    <rPh sb="4" eb="5">
      <t>イエ</t>
    </rPh>
    <rPh sb="6" eb="8">
      <t>ガイヨウ</t>
    </rPh>
    <phoneticPr fontId="2"/>
  </si>
  <si>
    <t>高　齢</t>
    <rPh sb="0" eb="1">
      <t>タカ</t>
    </rPh>
    <rPh sb="2" eb="3">
      <t>ヨワイ</t>
    </rPh>
    <phoneticPr fontId="2"/>
  </si>
  <si>
    <t>母　子</t>
    <rPh sb="0" eb="1">
      <t>ハハ</t>
    </rPh>
    <rPh sb="2" eb="3">
      <t>コ</t>
    </rPh>
    <phoneticPr fontId="2"/>
  </si>
  <si>
    <t>傷病・
障害</t>
    <rPh sb="0" eb="2">
      <t>ショウビョウ</t>
    </rPh>
    <rPh sb="4" eb="5">
      <t>サワ</t>
    </rPh>
    <rPh sb="5" eb="6">
      <t>ガイ</t>
    </rPh>
    <phoneticPr fontId="2"/>
  </si>
  <si>
    <t>生活保護世帯別保護状況</t>
    <rPh sb="0" eb="2">
      <t>セイカツ</t>
    </rPh>
    <rPh sb="2" eb="4">
      <t>ホゴ</t>
    </rPh>
    <rPh sb="4" eb="6">
      <t>セタイ</t>
    </rPh>
    <rPh sb="6" eb="7">
      <t>ベツ</t>
    </rPh>
    <rPh sb="7" eb="9">
      <t>ホゴ</t>
    </rPh>
    <rPh sb="9" eb="11">
      <t>ジョウキョウ</t>
    </rPh>
    <phoneticPr fontId="2"/>
  </si>
  <si>
    <t>会員</t>
    <rPh sb="0" eb="2">
      <t>カイイン</t>
    </rPh>
    <phoneticPr fontId="2"/>
  </si>
  <si>
    <t>クラブ数</t>
    <rPh sb="3" eb="4">
      <t>スウ</t>
    </rPh>
    <phoneticPr fontId="2"/>
  </si>
  <si>
    <t>老人クラブ</t>
    <rPh sb="0" eb="2">
      <t>ロウジン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</si>
  <si>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</si>
  <si>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</si>
  <si>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</si>
  <si>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2"/>
  </si>
  <si>
    <t>軽度</t>
    <rPh sb="0" eb="2">
      <t>ケイド</t>
    </rPh>
    <phoneticPr fontId="2"/>
  </si>
  <si>
    <t>中度</t>
    <rPh sb="0" eb="2">
      <t>チュウド</t>
    </rPh>
    <phoneticPr fontId="2"/>
  </si>
  <si>
    <t>重度</t>
    <rPh sb="0" eb="2">
      <t>ジュウド</t>
    </rPh>
    <phoneticPr fontId="2"/>
  </si>
  <si>
    <t>小計</t>
    <rPh sb="0" eb="2">
      <t>ショウケイ</t>
    </rPh>
    <phoneticPr fontId="2"/>
  </si>
  <si>
    <t>うち18才未満</t>
    <rPh sb="4" eb="5">
      <t>サイ</t>
    </rPh>
    <rPh sb="5" eb="7">
      <t>ミマン</t>
    </rPh>
    <phoneticPr fontId="2"/>
  </si>
  <si>
    <t>軽度
(C判定)</t>
    <rPh sb="0" eb="2">
      <t>ケイド</t>
    </rPh>
    <rPh sb="5" eb="7">
      <t>ハンテイ</t>
    </rPh>
    <phoneticPr fontId="2"/>
  </si>
  <si>
    <t>中度
(B判定)</t>
    <rPh sb="0" eb="2">
      <t>チュウド</t>
    </rPh>
    <rPh sb="5" eb="7">
      <t>ハンテイ</t>
    </rPh>
    <phoneticPr fontId="2"/>
  </si>
  <si>
    <t>重度
(A判定)</t>
    <rPh sb="0" eb="2">
      <t>ジュウド</t>
    </rPh>
    <rPh sb="5" eb="7">
      <t>ハンテイ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</si>
  <si>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</si>
  <si>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療育手帳交付数</t>
    <rPh sb="0" eb="2">
      <t>リョウイク</t>
    </rPh>
    <rPh sb="2" eb="4">
      <t>テチョウ</t>
    </rPh>
    <rPh sb="4" eb="6">
      <t>コウフ</t>
    </rPh>
    <rPh sb="6" eb="7">
      <t>スウ</t>
    </rPh>
    <phoneticPr fontId="2"/>
  </si>
  <si>
    <t>音声言語</t>
    <rPh sb="0" eb="2">
      <t>オンセイ</t>
    </rPh>
    <rPh sb="2" eb="4">
      <t>ゲンゴ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</si>
  <si>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</si>
  <si>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身体障害者手帳交付数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phoneticPr fontId="2"/>
  </si>
  <si>
    <t>支給額
（千円）</t>
    <rPh sb="0" eb="3">
      <t>シキュウガク</t>
    </rPh>
    <rPh sb="5" eb="7">
      <t>センエン</t>
    </rPh>
    <phoneticPr fontId="2"/>
  </si>
  <si>
    <t>平均
受給者数</t>
    <rPh sb="0" eb="2">
      <t>ヘイキン</t>
    </rPh>
    <rPh sb="3" eb="6">
      <t>ジュキュウシャ</t>
    </rPh>
    <rPh sb="6" eb="7">
      <t>カズ</t>
    </rPh>
    <phoneticPr fontId="2"/>
  </si>
  <si>
    <t>障害者医療費</t>
    <rPh sb="0" eb="3">
      <t>ショウガイシャ</t>
    </rPh>
    <rPh sb="3" eb="6">
      <t>イリョウヒ</t>
    </rPh>
    <phoneticPr fontId="2"/>
  </si>
  <si>
    <t>母子家庭等医療費</t>
    <rPh sb="0" eb="2">
      <t>ボシ</t>
    </rPh>
    <rPh sb="2" eb="5">
      <t>カテイナド</t>
    </rPh>
    <rPh sb="5" eb="8">
      <t>イリョウヒ</t>
    </rPh>
    <phoneticPr fontId="2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</si>
  <si>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2"/>
  </si>
  <si>
    <t>※３号とは、被用者年金制度加入者の被扶養配偶者</t>
    <rPh sb="2" eb="3">
      <t>ゴウ</t>
    </rPh>
    <rPh sb="6" eb="9">
      <t>ヒヨウシャ</t>
    </rPh>
    <rPh sb="9" eb="11">
      <t>ネンキン</t>
    </rPh>
    <rPh sb="11" eb="13">
      <t>セイド</t>
    </rPh>
    <rPh sb="13" eb="16">
      <t>カニュウシャ</t>
    </rPh>
    <rPh sb="17" eb="18">
      <t>ヒ</t>
    </rPh>
    <rPh sb="18" eb="20">
      <t>フヨウ</t>
    </rPh>
    <rPh sb="20" eb="23">
      <t>ハイグウシャ</t>
    </rPh>
    <phoneticPr fontId="2"/>
  </si>
  <si>
    <t>強制（１号）</t>
    <rPh sb="0" eb="2">
      <t>キョウセイ</t>
    </rPh>
    <rPh sb="4" eb="5">
      <t>ゴウ</t>
    </rPh>
    <phoneticPr fontId="2"/>
  </si>
  <si>
    <t>総人数</t>
    <rPh sb="0" eb="1">
      <t>フサ</t>
    </rPh>
    <rPh sb="1" eb="2">
      <t>ニン</t>
    </rPh>
    <rPh sb="2" eb="3">
      <t>カズ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</si>
  <si>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</si>
  <si>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2"/>
  </si>
  <si>
    <t>支給額</t>
    <rPh sb="0" eb="3">
      <t>シキュウガク</t>
    </rPh>
    <phoneticPr fontId="2"/>
  </si>
  <si>
    <t>総額</t>
    <rPh sb="0" eb="2">
      <t>ソウガク</t>
    </rPh>
    <phoneticPr fontId="2"/>
  </si>
  <si>
    <t>被保険者数</t>
    <rPh sb="0" eb="1">
      <t>ヒ</t>
    </rPh>
    <rPh sb="1" eb="2">
      <t>タモツ</t>
    </rPh>
    <rPh sb="2" eb="3">
      <t>ケン</t>
    </rPh>
    <rPh sb="3" eb="4">
      <t>モノ</t>
    </rPh>
    <rPh sb="4" eb="5">
      <t>スウ</t>
    </rPh>
    <phoneticPr fontId="2"/>
  </si>
  <si>
    <t>加入世帯数</t>
    <rPh sb="0" eb="1">
      <t>クワ</t>
    </rPh>
    <rPh sb="1" eb="2">
      <t>イ</t>
    </rPh>
    <rPh sb="2" eb="3">
      <t>ヨ</t>
    </rPh>
    <rPh sb="3" eb="4">
      <t>オビ</t>
    </rPh>
    <rPh sb="4" eb="5">
      <t>スウ</t>
    </rPh>
    <phoneticPr fontId="2"/>
  </si>
  <si>
    <t>国民健康保険の加入状況</t>
    <rPh sb="0" eb="2">
      <t>コクミン</t>
    </rPh>
    <rPh sb="2" eb="4">
      <t>ケンコウ</t>
    </rPh>
    <rPh sb="4" eb="6">
      <t>ホケン</t>
    </rPh>
    <rPh sb="7" eb="9">
      <t>カニュウ</t>
    </rPh>
    <rPh sb="9" eb="11">
      <t>ジョウキョウ</t>
    </rPh>
    <phoneticPr fontId="2"/>
  </si>
  <si>
    <t>受給件数</t>
    <rPh sb="0" eb="2">
      <t>ジュキュウ</t>
    </rPh>
    <rPh sb="2" eb="4">
      <t>ケンスウ</t>
    </rPh>
    <phoneticPr fontId="2"/>
  </si>
  <si>
    <t>葬祭費</t>
    <rPh sb="0" eb="2">
      <t>ソウサイ</t>
    </rPh>
    <rPh sb="2" eb="3">
      <t>ヒ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</si>
  <si>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</si>
  <si>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</si>
  <si>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</si>
  <si>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</si>
  <si>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国民健康保険の給付状況</t>
    <rPh sb="0" eb="2">
      <t>コクミン</t>
    </rPh>
    <rPh sb="2" eb="4">
      <t>ケンコウ</t>
    </rPh>
    <rPh sb="4" eb="6">
      <t>ホケン</t>
    </rPh>
    <rPh sb="7" eb="9">
      <t>キュウフ</t>
    </rPh>
    <rPh sb="9" eb="11">
      <t>ジョウキョウ</t>
    </rPh>
    <phoneticPr fontId="2"/>
  </si>
  <si>
    <t>緒川字
　相生41-5</t>
    <rPh sb="0" eb="2">
      <t>オガワ</t>
    </rPh>
    <rPh sb="2" eb="3">
      <t>ジ</t>
    </rPh>
    <rPh sb="5" eb="7">
      <t>アイオイ</t>
    </rPh>
    <phoneticPr fontId="2"/>
  </si>
  <si>
    <t>生路字
　小太郎104-25</t>
    <rPh sb="0" eb="2">
      <t>イクジ</t>
    </rPh>
    <rPh sb="2" eb="3">
      <t>ジ</t>
    </rPh>
    <rPh sb="5" eb="6">
      <t>ショウ</t>
    </rPh>
    <rPh sb="6" eb="8">
      <t>タロウ</t>
    </rPh>
    <phoneticPr fontId="2"/>
  </si>
  <si>
    <t>児童クラブ利用状況</t>
    <rPh sb="0" eb="2">
      <t>ジドウ</t>
    </rPh>
    <rPh sb="5" eb="7">
      <t>リヨウ</t>
    </rPh>
    <rPh sb="7" eb="9">
      <t>ジョウキョウ</t>
    </rPh>
    <phoneticPr fontId="2"/>
  </si>
  <si>
    <t>児童館利用状況</t>
    <rPh sb="0" eb="3">
      <t>ジドウカン</t>
    </rPh>
    <rPh sb="3" eb="5">
      <t>リヨウ</t>
    </rPh>
    <rPh sb="5" eb="7">
      <t>ジョウキョウ</t>
    </rPh>
    <phoneticPr fontId="2"/>
  </si>
  <si>
    <t>保育園児数</t>
    <rPh sb="0" eb="3">
      <t>ホイクエン</t>
    </rPh>
    <rPh sb="3" eb="4">
      <t>ジ</t>
    </rPh>
    <rPh sb="4" eb="5">
      <t>カズ</t>
    </rPh>
    <phoneticPr fontId="2"/>
  </si>
  <si>
    <t>石浜西</t>
    <rPh sb="0" eb="1">
      <t>イシ</t>
    </rPh>
    <rPh sb="1" eb="3">
      <t>ハマニシ</t>
    </rPh>
    <phoneticPr fontId="2"/>
  </si>
  <si>
    <t>石浜字
三本松1-56</t>
    <rPh sb="0" eb="2">
      <t>イシハマ</t>
    </rPh>
    <rPh sb="2" eb="3">
      <t>アザ</t>
    </rPh>
    <rPh sb="4" eb="7">
      <t>サンボンマツ</t>
    </rPh>
    <phoneticPr fontId="2"/>
  </si>
  <si>
    <t>共有
7,033</t>
    <rPh sb="0" eb="2">
      <t>キョウユウ</t>
    </rPh>
    <phoneticPr fontId="2"/>
  </si>
  <si>
    <t>石浜字三本松1-56</t>
    <rPh sb="0" eb="2">
      <t>イシハマ</t>
    </rPh>
    <rPh sb="2" eb="3">
      <t>アザ</t>
    </rPh>
    <rPh sb="3" eb="6">
      <t>サンボンマツ</t>
    </rPh>
    <phoneticPr fontId="2"/>
  </si>
  <si>
    <t>平23.4</t>
    <rPh sb="0" eb="1">
      <t>ヘイ</t>
    </rPh>
    <phoneticPr fontId="2"/>
  </si>
  <si>
    <r>
      <t>345</t>
    </r>
    <r>
      <rPr>
        <vertAlign val="superscript"/>
        <sz val="7"/>
        <rFont val="ＭＳ 明朝"/>
        <family val="1"/>
        <charset val="128"/>
      </rPr>
      <t>※</t>
    </r>
    <phoneticPr fontId="2"/>
  </si>
  <si>
    <t>保育施設までの送迎</t>
    <rPh sb="0" eb="2">
      <t>ホイク</t>
    </rPh>
    <rPh sb="2" eb="4">
      <t>シセツ</t>
    </rPh>
    <rPh sb="7" eb="9">
      <t>ソウゲイ</t>
    </rPh>
    <phoneticPr fontId="2"/>
  </si>
  <si>
    <t>放課後児童クラブ終了後の子どもの預かり</t>
    <rPh sb="0" eb="3">
      <t>ホウカゴ</t>
    </rPh>
    <rPh sb="3" eb="5">
      <t>ジドウ</t>
    </rPh>
    <rPh sb="8" eb="11">
      <t>シュウリョウゴ</t>
    </rPh>
    <rPh sb="12" eb="13">
      <t>コ</t>
    </rPh>
    <rPh sb="16" eb="17">
      <t>アズ</t>
    </rPh>
    <phoneticPr fontId="2"/>
  </si>
  <si>
    <t>学校の放課後の子どもの預かり</t>
    <rPh sb="0" eb="2">
      <t>ガッコウ</t>
    </rPh>
    <rPh sb="3" eb="6">
      <t>ホウカゴ</t>
    </rPh>
    <rPh sb="7" eb="8">
      <t>コ</t>
    </rPh>
    <rPh sb="11" eb="12">
      <t>アズ</t>
    </rPh>
    <phoneticPr fontId="2"/>
  </si>
  <si>
    <t>保育施設・学校の休み時の援助</t>
    <rPh sb="0" eb="2">
      <t>ホイク</t>
    </rPh>
    <rPh sb="2" eb="4">
      <t>シセツ</t>
    </rPh>
    <rPh sb="5" eb="7">
      <t>ガッコウ</t>
    </rPh>
    <rPh sb="8" eb="9">
      <t>ヤス</t>
    </rPh>
    <rPh sb="10" eb="11">
      <t>ジ</t>
    </rPh>
    <rPh sb="12" eb="14">
      <t>エンジョ</t>
    </rPh>
    <phoneticPr fontId="2"/>
  </si>
  <si>
    <t>放課後児童クラブの迎え</t>
    <rPh sb="0" eb="3">
      <t>ホウカゴ</t>
    </rPh>
    <rPh sb="3" eb="5">
      <t>ジドウ</t>
    </rPh>
    <rPh sb="9" eb="10">
      <t>ムカ</t>
    </rPh>
    <phoneticPr fontId="2"/>
  </si>
  <si>
    <t>保護者の傷病、臨時的就労時の援助など</t>
    <rPh sb="0" eb="3">
      <t>ホゴシャ</t>
    </rPh>
    <rPh sb="4" eb="6">
      <t>ショウビョウ</t>
    </rPh>
    <rPh sb="7" eb="10">
      <t>リンジテキ</t>
    </rPh>
    <rPh sb="10" eb="12">
      <t>シュウロウ</t>
    </rPh>
    <rPh sb="12" eb="13">
      <t>ジ</t>
    </rPh>
    <rPh sb="14" eb="16">
      <t>エンジョ</t>
    </rPh>
    <phoneticPr fontId="2"/>
  </si>
  <si>
    <t>活動件数合計</t>
    <rPh sb="0" eb="2">
      <t>カツドウ</t>
    </rPh>
    <rPh sb="2" eb="4">
      <t>ケンスウ</t>
    </rPh>
    <rPh sb="4" eb="6">
      <t>ゴウケイ</t>
    </rPh>
    <phoneticPr fontId="2"/>
  </si>
  <si>
    <t>保育施設の保育開始や保育終了後の子どもの預かり</t>
    <rPh sb="0" eb="2">
      <t>ホイク</t>
    </rPh>
    <rPh sb="2" eb="4">
      <t>シセツ</t>
    </rPh>
    <rPh sb="5" eb="7">
      <t>ホイク</t>
    </rPh>
    <rPh sb="7" eb="9">
      <t>カイシ</t>
    </rPh>
    <rPh sb="10" eb="12">
      <t>ホイク</t>
    </rPh>
    <rPh sb="12" eb="15">
      <t>シュウリョウゴ</t>
    </rPh>
    <rPh sb="16" eb="17">
      <t>コ</t>
    </rPh>
    <rPh sb="20" eb="21">
      <t>アズ</t>
    </rPh>
    <phoneticPr fontId="2"/>
  </si>
  <si>
    <t>買い物など外出の際の子どもの預かり</t>
    <rPh sb="0" eb="1">
      <t>カ</t>
    </rPh>
    <rPh sb="5" eb="7">
      <t>ガイシュツ</t>
    </rPh>
    <rPh sb="8" eb="9">
      <t>サイ</t>
    </rPh>
    <rPh sb="10" eb="11">
      <t>コ</t>
    </rPh>
    <rPh sb="14" eb="15">
      <t>アズ</t>
    </rPh>
    <phoneticPr fontId="2"/>
  </si>
  <si>
    <t>子どもの習い事などの場合の援助</t>
    <rPh sb="0" eb="1">
      <t>コ</t>
    </rPh>
    <rPh sb="4" eb="5">
      <t>ナラ</t>
    </rPh>
    <rPh sb="10" eb="12">
      <t>バアイ</t>
    </rPh>
    <rPh sb="13" eb="15">
      <t>エンジョ</t>
    </rPh>
    <phoneticPr fontId="2"/>
  </si>
  <si>
    <t>１人あたりの支給額（円）</t>
    <rPh sb="0" eb="2">
      <t>ヒトリ</t>
    </rPh>
    <rPh sb="6" eb="9">
      <t>シキュウガク</t>
    </rPh>
    <rPh sb="10" eb="11">
      <t>エン</t>
    </rPh>
    <phoneticPr fontId="2"/>
  </si>
  <si>
    <t>１件あたりの支給額（円）</t>
    <rPh sb="1" eb="2">
      <t>ケン</t>
    </rPh>
    <rPh sb="6" eb="9">
      <t>シキュウガク</t>
    </rPh>
    <rPh sb="10" eb="11">
      <t>エン</t>
    </rPh>
    <phoneticPr fontId="2"/>
  </si>
  <si>
    <t>平9.7</t>
    <rPh sb="0" eb="1">
      <t>ヘイ</t>
    </rPh>
    <phoneticPr fontId="2"/>
  </si>
  <si>
    <t>平8.4</t>
    <phoneticPr fontId="2"/>
  </si>
  <si>
    <t>平15.4</t>
    <phoneticPr fontId="2"/>
  </si>
  <si>
    <t>平7.4</t>
    <phoneticPr fontId="2"/>
  </si>
  <si>
    <t>平5.4</t>
    <phoneticPr fontId="2"/>
  </si>
  <si>
    <t>平23.4</t>
    <phoneticPr fontId="2"/>
  </si>
  <si>
    <t>平12.4</t>
    <phoneticPr fontId="2"/>
  </si>
  <si>
    <t>平13.4</t>
    <phoneticPr fontId="2"/>
  </si>
  <si>
    <t>石浜西</t>
    <rPh sb="0" eb="1">
      <t>イシ</t>
    </rPh>
    <rPh sb="1" eb="3">
      <t>ハマニシ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</si>
  <si>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</si>
  <si>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※「１日平均出席状況」欄の( )内は、土曜日を除く平均出席者数</t>
    <rPh sb="3" eb="4">
      <t>ニチ</t>
    </rPh>
    <rPh sb="4" eb="6">
      <t>ヘイキン</t>
    </rPh>
    <rPh sb="6" eb="8">
      <t>シュッセキ</t>
    </rPh>
    <rPh sb="8" eb="10">
      <t>ジョウキョウ</t>
    </rPh>
    <rPh sb="11" eb="12">
      <t>ラン</t>
    </rPh>
    <rPh sb="16" eb="17">
      <t>ナイ</t>
    </rPh>
    <rPh sb="19" eb="22">
      <t>ドヨウビ</t>
    </rPh>
    <rPh sb="23" eb="24">
      <t>ノゾ</t>
    </rPh>
    <rPh sb="25" eb="27">
      <t>ヘイキン</t>
    </rPh>
    <rPh sb="27" eb="30">
      <t>シュッセキシャ</t>
    </rPh>
    <rPh sb="30" eb="31">
      <t>スウ</t>
    </rPh>
    <phoneticPr fontId="2"/>
  </si>
  <si>
    <t>小学
１年</t>
    <rPh sb="0" eb="2">
      <t>ショウガク</t>
    </rPh>
    <rPh sb="4" eb="5">
      <t>ネン</t>
    </rPh>
    <phoneticPr fontId="2"/>
  </si>
  <si>
    <t>２年</t>
    <rPh sb="1" eb="2">
      <t>ネン</t>
    </rPh>
    <phoneticPr fontId="2"/>
  </si>
  <si>
    <t>高学年</t>
    <rPh sb="0" eb="3">
      <t>コウガクネン</t>
    </rPh>
    <phoneticPr fontId="2"/>
  </si>
  <si>
    <t>平９</t>
    <phoneticPr fontId="2"/>
  </si>
  <si>
    <t>各年４月１日現在</t>
    <rPh sb="0" eb="2">
      <t>カクトシ</t>
    </rPh>
    <rPh sb="3" eb="4">
      <t>ガツ</t>
    </rPh>
    <rPh sb="5" eb="8">
      <t>ニチゲンザイ</t>
    </rPh>
    <phoneticPr fontId="2"/>
  </si>
  <si>
    <t>各年４月１日現在</t>
    <rPh sb="0" eb="2">
      <t>カクネン</t>
    </rPh>
    <rPh sb="3" eb="4">
      <t>ガツ</t>
    </rPh>
    <rPh sb="5" eb="8">
      <t>ニチゲンザイ</t>
    </rPh>
    <phoneticPr fontId="2"/>
  </si>
  <si>
    <t>子ども医療費</t>
    <rPh sb="0" eb="1">
      <t>コ</t>
    </rPh>
    <rPh sb="3" eb="6">
      <t>イリョウヒ</t>
    </rPh>
    <phoneticPr fontId="2"/>
  </si>
  <si>
    <t>０才</t>
    <rPh sb="1" eb="2">
      <t>サイ</t>
    </rPh>
    <phoneticPr fontId="2"/>
  </si>
  <si>
    <t>１才</t>
    <rPh sb="1" eb="2">
      <t>サイ</t>
    </rPh>
    <phoneticPr fontId="2"/>
  </si>
  <si>
    <t>２才</t>
    <rPh sb="1" eb="2">
      <t>サイ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</si>
  <si>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</si>
  <si>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</si>
  <si>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</si>
  <si>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年齢別保育園別園児数</t>
    <rPh sb="0" eb="2">
      <t>ネンレイ</t>
    </rPh>
    <rPh sb="2" eb="3">
      <t>ベツ</t>
    </rPh>
    <rPh sb="3" eb="6">
      <t>ホイクエン</t>
    </rPh>
    <rPh sb="6" eb="7">
      <t>ベツ</t>
    </rPh>
    <rPh sb="7" eb="9">
      <t>エンジ</t>
    </rPh>
    <rPh sb="9" eb="10">
      <t>スウ</t>
    </rPh>
    <phoneticPr fontId="2"/>
  </si>
  <si>
    <t>ファミリー・サポート援助活動内容</t>
    <rPh sb="10" eb="12">
      <t>エンジョ</t>
    </rPh>
    <rPh sb="12" eb="14">
      <t>カツドウ</t>
    </rPh>
    <rPh sb="14" eb="16">
      <t>ナイヨウ</t>
    </rPh>
    <phoneticPr fontId="2"/>
  </si>
  <si>
    <t>ファミリー・サポート事業基本料金（時間あたり）</t>
    <rPh sb="10" eb="12">
      <t>ジギョウ</t>
    </rPh>
    <rPh sb="12" eb="14">
      <t>キホン</t>
    </rPh>
    <rPh sb="14" eb="16">
      <t>リョウキン</t>
    </rPh>
    <rPh sb="17" eb="19">
      <t>ジカン</t>
    </rPh>
    <phoneticPr fontId="2"/>
  </si>
  <si>
    <r>
      <t>平屋建・鉄骨造・831ｍ</t>
    </r>
    <r>
      <rPr>
        <vertAlign val="superscript"/>
        <sz val="7"/>
        <rFont val="ＭＳ 明朝"/>
        <family val="1"/>
        <charset val="128"/>
      </rPr>
      <t>2※</t>
    </r>
    <rPh sb="0" eb="2">
      <t>ヒラヤ</t>
    </rPh>
    <rPh sb="2" eb="3">
      <t>ダ</t>
    </rPh>
    <rPh sb="4" eb="6">
      <t>テッコツ</t>
    </rPh>
    <rPh sb="6" eb="7">
      <t>ヅク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</si>
  <si>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</si>
  <si>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福祉センターの概要</t>
    <rPh sb="0" eb="2">
      <t>フクシ</t>
    </rPh>
    <rPh sb="7" eb="9">
      <t>ガイヨウ</t>
    </rPh>
    <phoneticPr fontId="2"/>
  </si>
  <si>
    <t>石浜字岐路23-1</t>
    <rPh sb="0" eb="2">
      <t>イシハマ</t>
    </rPh>
    <rPh sb="2" eb="3">
      <t>アザ</t>
    </rPh>
    <rPh sb="3" eb="5">
      <t>キロ</t>
    </rPh>
    <phoneticPr fontId="2"/>
  </si>
  <si>
    <t>1,186.98㎡</t>
    <phoneticPr fontId="2"/>
  </si>
  <si>
    <t>平５</t>
    <rPh sb="0" eb="1">
      <t>ヘイ</t>
    </rPh>
    <phoneticPr fontId="2"/>
  </si>
  <si>
    <t>各年度末現在</t>
    <rPh sb="0" eb="4">
      <t>カクネンドマツ</t>
    </rPh>
    <rPh sb="4" eb="6">
      <t>ゲンザイ</t>
    </rPh>
    <phoneticPr fontId="2"/>
  </si>
  <si>
    <t>各年度末現在</t>
    <phoneticPr fontId="2"/>
  </si>
  <si>
    <t>総合子育て支援センター（うららん）の概要</t>
    <rPh sb="18" eb="20">
      <t>ガイヨウ</t>
    </rPh>
    <phoneticPr fontId="2"/>
  </si>
  <si>
    <t>2,467.88㎡</t>
    <phoneticPr fontId="2"/>
  </si>
  <si>
    <t>冠婚葬祭や他の子どもの学校行事の際の預かり</t>
    <rPh sb="0" eb="2">
      <t>カンコン</t>
    </rPh>
    <rPh sb="2" eb="4">
      <t>ソウサイ</t>
    </rPh>
    <rPh sb="5" eb="6">
      <t>ホカ</t>
    </rPh>
    <rPh sb="7" eb="8">
      <t>コ</t>
    </rPh>
    <phoneticPr fontId="2"/>
  </si>
  <si>
    <t>３年
以上</t>
    <rPh sb="1" eb="2">
      <t>ネン</t>
    </rPh>
    <rPh sb="3" eb="5">
      <t>イジョウ</t>
    </rPh>
    <phoneticPr fontId="2"/>
  </si>
  <si>
    <t>資料：半田年金事務所　国民年金事業状況統計表</t>
    <rPh sb="0" eb="2">
      <t>シリョウ</t>
    </rPh>
    <rPh sb="3" eb="5">
      <t>ハンダ</t>
    </rPh>
    <rPh sb="5" eb="7">
      <t>ネンキン</t>
    </rPh>
    <rPh sb="7" eb="9">
      <t>ジム</t>
    </rPh>
    <rPh sb="9" eb="10">
      <t>ショ</t>
    </rPh>
    <rPh sb="11" eb="13">
      <t>コクミン</t>
    </rPh>
    <rPh sb="13" eb="15">
      <t>ネンキン</t>
    </rPh>
    <rPh sb="15" eb="17">
      <t>ジギョウ</t>
    </rPh>
    <rPh sb="17" eb="19">
      <t>ジョウキョウ</t>
    </rPh>
    <rPh sb="19" eb="22">
      <t>トウケイヒョウ</t>
    </rPh>
    <phoneticPr fontId="2"/>
  </si>
  <si>
    <t>単位：件・千円　各年度末現在</t>
    <rPh sb="0" eb="2">
      <t>タンイ</t>
    </rPh>
    <rPh sb="3" eb="4">
      <t>ケン</t>
    </rPh>
    <rPh sb="5" eb="7">
      <t>センエン</t>
    </rPh>
    <rPh sb="8" eb="9">
      <t>カク</t>
    </rPh>
    <rPh sb="9" eb="11">
      <t>ネンド</t>
    </rPh>
    <rPh sb="11" eb="12">
      <t>マツ</t>
    </rPh>
    <rPh sb="12" eb="14">
      <t>ゲンザイ</t>
    </rPh>
    <phoneticPr fontId="2"/>
  </si>
  <si>
    <t>各年４月１日現在</t>
  </si>
  <si>
    <t>昭48</t>
    <rPh sb="0" eb="1">
      <t>アキラ</t>
    </rPh>
    <phoneticPr fontId="2"/>
  </si>
  <si>
    <t>昭55</t>
    <rPh sb="0" eb="1">
      <t>アキラ</t>
    </rPh>
    <phoneticPr fontId="2"/>
  </si>
  <si>
    <t>視覚</t>
    <rPh sb="0" eb="1">
      <t>シ</t>
    </rPh>
    <rPh sb="1" eb="2">
      <t>サトシ</t>
    </rPh>
    <phoneticPr fontId="2"/>
  </si>
  <si>
    <t>聴覚</t>
    <rPh sb="0" eb="1">
      <t>チョウ</t>
    </rPh>
    <rPh sb="1" eb="2">
      <t>サトシ</t>
    </rPh>
    <phoneticPr fontId="2"/>
  </si>
  <si>
    <t>肢体</t>
    <rPh sb="0" eb="1">
      <t>アシ</t>
    </rPh>
    <rPh sb="1" eb="2">
      <t>カラダ</t>
    </rPh>
    <phoneticPr fontId="2"/>
  </si>
  <si>
    <t>内部</t>
    <rPh sb="0" eb="1">
      <t>ウチ</t>
    </rPh>
    <rPh sb="1" eb="2">
      <t>ブ</t>
    </rPh>
    <phoneticPr fontId="2"/>
  </si>
  <si>
    <t>任意</t>
    <rPh sb="0" eb="1">
      <t>ニン</t>
    </rPh>
    <rPh sb="1" eb="2">
      <t>イ</t>
    </rPh>
    <phoneticPr fontId="2"/>
  </si>
  <si>
    <t>３号</t>
    <rPh sb="1" eb="2">
      <t>ゴウ</t>
    </rPh>
    <phoneticPr fontId="2"/>
  </si>
  <si>
    <t>昭47</t>
    <phoneticPr fontId="2"/>
  </si>
  <si>
    <t>資料：障がい支援課</t>
    <rPh sb="0" eb="2">
      <t>シリョウ</t>
    </rPh>
    <rPh sb="3" eb="4">
      <t>ショウ</t>
    </rPh>
    <rPh sb="6" eb="9">
      <t>シエンカ</t>
    </rPh>
    <phoneticPr fontId="2"/>
  </si>
  <si>
    <t>資料：ふくし課</t>
    <rPh sb="0" eb="2">
      <t>シリョウ</t>
    </rPh>
    <rPh sb="6" eb="7">
      <t>カ</t>
    </rPh>
    <phoneticPr fontId="2"/>
  </si>
  <si>
    <t>令２</t>
    <rPh sb="0" eb="1">
      <t>レイ</t>
    </rPh>
    <phoneticPr fontId="2"/>
  </si>
  <si>
    <t>令１</t>
    <rPh sb="0" eb="1">
      <t>レイ</t>
    </rPh>
    <phoneticPr fontId="2"/>
  </si>
  <si>
    <t>保育園名</t>
    <phoneticPr fontId="2"/>
  </si>
  <si>
    <t>敷地面積</t>
    <rPh sb="0" eb="1">
      <t>シキ</t>
    </rPh>
    <rPh sb="1" eb="2">
      <t>チ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</si>
  <si>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</si>
  <si>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構　造</t>
    <rPh sb="0" eb="1">
      <t>ガマエ</t>
    </rPh>
    <rPh sb="2" eb="3">
      <t>ヅクリ</t>
    </rPh>
    <phoneticPr fontId="2"/>
  </si>
  <si>
    <t>鉄筋
コンクリート</t>
    <rPh sb="0" eb="2">
      <t>テッキン</t>
    </rPh>
    <phoneticPr fontId="2"/>
  </si>
  <si>
    <t>森岡字岡田74</t>
    <rPh sb="0" eb="2">
      <t>モリオカ</t>
    </rPh>
    <rPh sb="2" eb="3">
      <t>ジ</t>
    </rPh>
    <rPh sb="3" eb="5">
      <t>オカダ</t>
    </rPh>
    <phoneticPr fontId="2"/>
  </si>
  <si>
    <t>石浜字白山1-3</t>
    <rPh sb="0" eb="2">
      <t>イシハマ</t>
    </rPh>
    <rPh sb="2" eb="3">
      <t>アザ</t>
    </rPh>
    <rPh sb="3" eb="5">
      <t>シラヤマ</t>
    </rPh>
    <phoneticPr fontId="2"/>
  </si>
  <si>
    <t>藤江字仏131</t>
    <rPh sb="0" eb="2">
      <t>フジエ</t>
    </rPh>
    <rPh sb="2" eb="3">
      <t>ジ</t>
    </rPh>
    <rPh sb="3" eb="4">
      <t>ホトケ</t>
    </rPh>
    <phoneticPr fontId="2"/>
  </si>
  <si>
    <t>緒川
字肥後原1-28</t>
    <rPh sb="0" eb="2">
      <t>オガワ</t>
    </rPh>
    <rPh sb="3" eb="4">
      <t>アザ</t>
    </rPh>
    <rPh sb="4" eb="6">
      <t>ヒゴ</t>
    </rPh>
    <rPh sb="6" eb="7">
      <t>ハラ</t>
    </rPh>
    <phoneticPr fontId="2"/>
  </si>
  <si>
    <t>生路
字梨ノ木62-2</t>
    <rPh sb="0" eb="2">
      <t>イクジ</t>
    </rPh>
    <rPh sb="3" eb="4">
      <t>アザ</t>
    </rPh>
    <rPh sb="4" eb="5">
      <t>ナシ</t>
    </rPh>
    <rPh sb="6" eb="7">
      <t>キ</t>
    </rPh>
    <phoneticPr fontId="2"/>
  </si>
  <si>
    <t>石浜
字三本松1-1</t>
    <rPh sb="0" eb="2">
      <t>イシハマ</t>
    </rPh>
    <rPh sb="3" eb="4">
      <t>アザ</t>
    </rPh>
    <rPh sb="4" eb="7">
      <t>サンボンマツ</t>
    </rPh>
    <phoneticPr fontId="2"/>
  </si>
  <si>
    <t>森岡
字森の里84</t>
    <rPh sb="0" eb="2">
      <t>モリオカ</t>
    </rPh>
    <rPh sb="3" eb="4">
      <t>アザ</t>
    </rPh>
    <rPh sb="4" eb="5">
      <t>モリ</t>
    </rPh>
    <rPh sb="6" eb="7">
      <t>サト</t>
    </rPh>
    <phoneticPr fontId="2"/>
  </si>
  <si>
    <t>緒川
字笠松50-1</t>
    <rPh sb="0" eb="2">
      <t>オガワ</t>
    </rPh>
    <rPh sb="3" eb="4">
      <t>アザ</t>
    </rPh>
    <rPh sb="4" eb="6">
      <t>カサマツ</t>
    </rPh>
    <phoneticPr fontId="2"/>
  </si>
  <si>
    <t>構　造</t>
    <rPh sb="0" eb="1">
      <t>カマエ</t>
    </rPh>
    <rPh sb="2" eb="3">
      <t>ヅクリ</t>
    </rPh>
    <phoneticPr fontId="2"/>
  </si>
  <si>
    <t>延床面積</t>
    <rPh sb="0" eb="2">
      <t>ノベユカ</t>
    </rPh>
    <rPh sb="2" eb="4">
      <t>メンセキ</t>
    </rPh>
    <phoneticPr fontId="2"/>
  </si>
  <si>
    <t>木造</t>
    <rPh sb="0" eb="2">
      <t>モクゾウ</t>
    </rPh>
    <phoneticPr fontId="2"/>
  </si>
  <si>
    <t>鉄骨</t>
    <rPh sb="0" eb="2">
      <t>テッコツ</t>
    </rPh>
    <phoneticPr fontId="2"/>
  </si>
  <si>
    <t>木造一部
鉄骨</t>
    <rPh sb="0" eb="2">
      <t>モクゾウ</t>
    </rPh>
    <rPh sb="2" eb="4">
      <t>イチブ</t>
    </rPh>
    <rPh sb="5" eb="7">
      <t>テッコツ</t>
    </rPh>
    <phoneticPr fontId="2"/>
  </si>
  <si>
    <t>鉄骨造</t>
    <rPh sb="0" eb="2">
      <t>テッコツ</t>
    </rPh>
    <rPh sb="2" eb="3">
      <t>ヅクリ</t>
    </rPh>
    <phoneticPr fontId="2"/>
  </si>
  <si>
    <t>鉄骨造</t>
    <phoneticPr fontId="2"/>
  </si>
  <si>
    <t>鉄骨造</t>
    <rPh sb="0" eb="2">
      <t>テッコツ</t>
    </rPh>
    <phoneticPr fontId="2"/>
  </si>
  <si>
    <t>保育園の概要</t>
  </si>
  <si>
    <t>年齢別保育園別園児数</t>
  </si>
  <si>
    <t>保育園児数</t>
  </si>
  <si>
    <t>児童館の概要</t>
  </si>
  <si>
    <r>
      <t>※総合子育て支援センターとの共有の延床面積(373ｍ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)は含まない</t>
    </r>
    <rPh sb="1" eb="3">
      <t>ソウゴウ</t>
    </rPh>
    <rPh sb="3" eb="5">
      <t>コソダ</t>
    </rPh>
    <rPh sb="6" eb="8">
      <t>シエン</t>
    </rPh>
    <rPh sb="14" eb="16">
      <t>キョウユウ</t>
    </rPh>
    <rPh sb="17" eb="18">
      <t>ノベ</t>
    </rPh>
    <rPh sb="18" eb="19">
      <t>ユカ</t>
    </rPh>
    <rPh sb="19" eb="21">
      <t>メンセキ</t>
    </rPh>
    <rPh sb="29" eb="30">
      <t>フク</t>
    </rPh>
    <phoneticPr fontId="2"/>
  </si>
  <si>
    <t>児童クラブ利用状況</t>
  </si>
  <si>
    <t>児童館利用状況</t>
  </si>
  <si>
    <t>総合子育て支援センター（うららん）の概要</t>
  </si>
  <si>
    <t>福祉センターの概要</t>
  </si>
  <si>
    <t>老人憩の家の概要</t>
  </si>
  <si>
    <t>老人クラブ</t>
  </si>
  <si>
    <t>生活保護世帯別保護状況</t>
  </si>
  <si>
    <t>身体障害者手帳交付数</t>
  </si>
  <si>
    <t>療育手帳交付数</t>
  </si>
  <si>
    <t>精神障害者保健福祉手帳交付数</t>
  </si>
  <si>
    <t>子ども医療費</t>
  </si>
  <si>
    <t>母子家庭等医療費</t>
  </si>
  <si>
    <t>障害者医療費</t>
  </si>
  <si>
    <t>国民年金加入状況</t>
  </si>
  <si>
    <t>国民健康保険の加入状況</t>
  </si>
  <si>
    <t>国民健康保険の給付状況</t>
  </si>
  <si>
    <t>目次</t>
  </si>
  <si>
    <r>
      <t>※石浜西児童館との共有の延床面積（373ｍ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）は含まない</t>
    </r>
    <rPh sb="1" eb="3">
      <t>イシハマ</t>
    </rPh>
    <rPh sb="3" eb="4">
      <t>ニシ</t>
    </rPh>
    <rPh sb="4" eb="7">
      <t>ジドウカン</t>
    </rPh>
    <rPh sb="9" eb="11">
      <t>キョウユウ</t>
    </rPh>
    <rPh sb="12" eb="13">
      <t>ノベ</t>
    </rPh>
    <rPh sb="13" eb="16">
      <t>ユカメンセキ</t>
    </rPh>
    <rPh sb="24" eb="25">
      <t>フク</t>
    </rPh>
    <phoneticPr fontId="2"/>
  </si>
  <si>
    <t>令2</t>
    <phoneticPr fontId="2"/>
  </si>
  <si>
    <t>単位：㎡　令和６年４月１日現在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</si>
  <si>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</si>
  <si>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r>
      <t>　単位：ｍ</t>
    </r>
    <r>
      <rPr>
        <vertAlign val="superscript"/>
        <sz val="7"/>
        <rFont val="ＭＳ 明朝"/>
        <family val="1"/>
        <charset val="128"/>
      </rPr>
      <t>2　</t>
    </r>
    <r>
      <rPr>
        <sz val="7"/>
        <rFont val="ＭＳ 明朝"/>
        <family val="1"/>
        <charset val="128"/>
      </rPr>
      <t>令和６年４月１日現在</t>
    </r>
    <rPh sb="1" eb="3">
      <t>タンイ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</si>
  <si>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令和５年度</t>
    <rPh sb="0" eb="2">
      <t>レイワ</t>
    </rPh>
    <rPh sb="3" eb="5">
      <t>ネンド</t>
    </rPh>
    <phoneticPr fontId="2"/>
  </si>
  <si>
    <t>令3</t>
    <phoneticPr fontId="2"/>
  </si>
  <si>
    <t>単位：㎡　令和６年４月１日現在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</si>
  <si>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36.1(42.7)</t>
    <phoneticPr fontId="2"/>
  </si>
  <si>
    <t>42.7(50.3)</t>
    <phoneticPr fontId="2"/>
  </si>
  <si>
    <t>35.5(42.2)</t>
    <phoneticPr fontId="2"/>
  </si>
  <si>
    <t>55.8(66.2)</t>
    <phoneticPr fontId="2"/>
  </si>
  <si>
    <t>35.4(42.6)</t>
    <phoneticPr fontId="2"/>
  </si>
  <si>
    <t>36.4(43.0)</t>
    <phoneticPr fontId="2"/>
  </si>
  <si>
    <t>40.0(46.6)</t>
    <phoneticPr fontId="2"/>
  </si>
  <si>
    <t>40.3(47.7)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</si>
</sst>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0;\-"/>
    <numFmt numFmtId="177" formatCode="#,##0;[Red]#,##0"/>
    <numFmt numFmtId="178" formatCode="0_);\(0\)"/>
    <numFmt numFmtId="179" formatCode="0;[Red]0"/>
    <numFmt numFmtId="180" formatCode="#,##0_);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  <xf numFmtId="0" fontId="16" fillId="0" borderId="0" applyNumberFormat="0" applyFill="0" applyBorder="0" applyAlignment="0" applyProtection="0">
      <alignment vertical="top" textRotation="255"/>
    </xf>
  </cellStyleXfs>
  <cellXfs count="381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Alignment="1" applyProtection="1">
      <alignment horizontal="right"/>
    </xf>
    <xf numFmtId="38" fontId="3" fillId="0" borderId="0" xfId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top" textRotation="255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38" fontId="7" fillId="0" borderId="0" xfId="1" applyFont="1" applyBorder="1" applyAlignment="1" applyProtection="1">
      <alignment horizontal="left" vertical="top"/>
    </xf>
    <xf numFmtId="38" fontId="8" fillId="0" borderId="0" xfId="1" applyFont="1" applyBorder="1" applyAlignment="1" applyProtection="1">
      <alignment horizontal="left" vertical="top"/>
    </xf>
    <xf numFmtId="38" fontId="3" fillId="0" borderId="4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38" fontId="7" fillId="0" borderId="0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 textRotation="255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textRotation="255"/>
    </xf>
    <xf numFmtId="0" fontId="3" fillId="0" borderId="0" xfId="0" applyFont="1" applyAlignment="1" applyProtection="1">
      <alignment horizontal="right" vertical="top"/>
    </xf>
    <xf numFmtId="0" fontId="0" fillId="0" borderId="0" xfId="0" applyAlignment="1">
      <alignment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Protection="1">
      <alignment vertical="top" textRotation="255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38" fontId="5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distributed"/>
    </xf>
    <xf numFmtId="0" fontId="3" fillId="0" borderId="0" xfId="0" applyFont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distributed" vertical="distributed" wrapText="1"/>
    </xf>
    <xf numFmtId="3" fontId="5" fillId="0" borderId="0" xfId="0" applyNumberFormat="1" applyFont="1" applyBorder="1" applyAlignment="1" applyProtection="1">
      <alignment horizontal="right" vertical="center" wrapText="1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38" fontId="4" fillId="0" borderId="0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38" fontId="3" fillId="0" borderId="4" xfId="0" applyNumberFormat="1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distributed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Protection="1">
      <alignment vertical="top" textRotation="255"/>
    </xf>
    <xf numFmtId="40" fontId="3" fillId="0" borderId="1" xfId="1" applyNumberFormat="1" applyFont="1" applyBorder="1" applyAlignment="1" applyProtection="1">
      <alignment horizontal="right" vertical="center"/>
    </xf>
    <xf numFmtId="40" fontId="3" fillId="0" borderId="2" xfId="1" applyNumberFormat="1" applyFont="1" applyBorder="1" applyAlignment="1" applyProtection="1">
      <alignment horizontal="right" vertical="center"/>
    </xf>
    <xf numFmtId="0" fontId="3" fillId="0" borderId="0" xfId="2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right"/>
    </xf>
    <xf numFmtId="0" fontId="4" fillId="0" borderId="0" xfId="0" applyFont="1" applyProtection="1">
      <alignment vertical="top" textRotation="255"/>
    </xf>
    <xf numFmtId="0" fontId="10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distributed" vertical="center"/>
    </xf>
    <xf numFmtId="0" fontId="1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38" fontId="3" fillId="0" borderId="0" xfId="0" applyNumberFormat="1" applyFont="1" applyBorder="1" applyAlignment="1" applyProtection="1">
      <alignment horizontal="left"/>
    </xf>
    <xf numFmtId="0" fontId="0" fillId="0" borderId="19" xfId="0" applyBorder="1" applyAlignment="1">
      <alignment vertical="top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38" fontId="3" fillId="0" borderId="4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top" textRotation="255"/>
    </xf>
    <xf numFmtId="0" fontId="4" fillId="0" borderId="0" xfId="0" applyFont="1" applyAlignment="1" applyProtection="1">
      <alignment vertical="center" wrapText="1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left"/>
    </xf>
    <xf numFmtId="0" fontId="0" fillId="0" borderId="6" xfId="0" applyFill="1" applyBorder="1" applyAlignment="1" applyProtection="1">
      <alignment vertical="top" textRotation="255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3" fillId="0" borderId="5" xfId="0" applyFont="1" applyFill="1" applyBorder="1" applyProtection="1">
      <alignment vertical="top" textRotation="255"/>
    </xf>
    <xf numFmtId="0" fontId="4" fillId="0" borderId="4" xfId="0" applyFont="1" applyFill="1" applyBorder="1" applyAlignment="1" applyProtection="1">
      <alignment horizontal="center" vertical="distributed" textRotation="255"/>
    </xf>
    <xf numFmtId="0" fontId="3" fillId="0" borderId="4" xfId="0" applyFont="1" applyFill="1" applyBorder="1" applyAlignment="1" applyProtection="1">
      <alignment horizontal="center" vertical="distributed" textRotation="255"/>
    </xf>
    <xf numFmtId="0" fontId="3" fillId="0" borderId="2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distributed" textRotation="255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/>
    </xf>
    <xf numFmtId="0" fontId="0" fillId="0" borderId="6" xfId="0" applyFill="1" applyBorder="1" applyAlignment="1">
      <alignment vertical="top" textRotation="255"/>
    </xf>
    <xf numFmtId="0" fontId="0" fillId="0" borderId="0" xfId="0" applyFill="1" applyAlignment="1">
      <alignment vertical="top" textRotation="255"/>
    </xf>
    <xf numFmtId="0" fontId="0" fillId="0" borderId="0" xfId="0" applyFill="1" applyAlignment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distributed"/>
    </xf>
    <xf numFmtId="0" fontId="5" fillId="0" borderId="2" xfId="0" applyFont="1" applyFill="1" applyBorder="1" applyAlignment="1" applyProtection="1">
      <alignment horizontal="center" vertical="distributed" wrapText="1"/>
    </xf>
    <xf numFmtId="0" fontId="14" fillId="0" borderId="4" xfId="0" applyFont="1" applyFill="1" applyBorder="1" applyAlignment="1" applyProtection="1">
      <alignment horizontal="center" vertical="center" wrapText="1"/>
    </xf>
    <xf numFmtId="177" fontId="14" fillId="0" borderId="4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vertical="center" textRotation="255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/>
    </xf>
    <xf numFmtId="0" fontId="3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top" textRotation="255"/>
    </xf>
    <xf numFmtId="0" fontId="0" fillId="0" borderId="0" xfId="0" applyFont="1" applyAlignment="1" applyProtection="1">
      <alignment horizontal="left" vertical="top" textRotation="255"/>
    </xf>
    <xf numFmtId="0" fontId="0" fillId="0" borderId="0" xfId="0" applyFont="1" applyProtection="1">
      <alignment vertical="top" textRotation="255"/>
    </xf>
    <xf numFmtId="0" fontId="8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right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38" fontId="14" fillId="0" borderId="0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38" fontId="3" fillId="0" borderId="0" xfId="1" applyFont="1" applyFill="1" applyBorder="1" applyAlignment="1" applyProtection="1">
      <alignment horizontal="right"/>
    </xf>
    <xf numFmtId="0" fontId="0" fillId="0" borderId="0" xfId="0" applyFont="1" applyFill="1" applyProtection="1">
      <alignment vertical="top" textRotation="255"/>
    </xf>
    <xf numFmtId="0" fontId="0" fillId="0" borderId="0" xfId="0" applyFont="1" applyFill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left"/>
    </xf>
    <xf numFmtId="38" fontId="4" fillId="0" borderId="4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vertical="center" wrapText="1"/>
    </xf>
    <xf numFmtId="38" fontId="3" fillId="0" borderId="4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4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177" fontId="14" fillId="0" borderId="2" xfId="1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vertical="center"/>
    </xf>
    <xf numFmtId="38" fontId="3" fillId="2" borderId="4" xfId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38" fontId="12" fillId="2" borderId="2" xfId="1" applyFont="1" applyFill="1" applyBorder="1" applyAlignment="1" applyProtection="1">
      <alignment horizontal="right" vertical="center"/>
    </xf>
    <xf numFmtId="38" fontId="3" fillId="2" borderId="2" xfId="1" applyNumberFormat="1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38" fontId="3" fillId="2" borderId="2" xfId="1" applyFont="1" applyFill="1" applyBorder="1" applyAlignment="1" applyProtection="1">
      <alignment horizontal="right" vertical="center"/>
    </xf>
    <xf numFmtId="38" fontId="4" fillId="2" borderId="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top" textRotation="255"/>
    </xf>
    <xf numFmtId="0" fontId="0" fillId="2" borderId="0" xfId="0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textRotation="255"/>
    </xf>
    <xf numFmtId="0" fontId="3" fillId="2" borderId="0" xfId="0" applyFont="1" applyFill="1" applyBorder="1" applyAlignment="1" applyProtection="1">
      <alignment horizontal="right" vertical="top"/>
    </xf>
    <xf numFmtId="0" fontId="3" fillId="2" borderId="17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textRotation="255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6" fillId="0" borderId="0" xfId="5" applyAlignment="1">
      <alignment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3" fillId="2" borderId="2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38" fontId="12" fillId="2" borderId="1" xfId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179" fontId="3" fillId="2" borderId="4" xfId="0" applyNumberFormat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177" fontId="11" fillId="2" borderId="3" xfId="0" applyNumberFormat="1" applyFont="1" applyFill="1" applyBorder="1" applyAlignment="1" applyProtection="1">
      <alignment horizontal="right" vertical="center"/>
    </xf>
    <xf numFmtId="177" fontId="11" fillId="2" borderId="3" xfId="1" applyNumberFormat="1" applyFont="1" applyFill="1" applyBorder="1" applyAlignment="1" applyProtection="1">
      <alignment horizontal="right" vertical="center"/>
    </xf>
    <xf numFmtId="177" fontId="12" fillId="2" borderId="3" xfId="1" applyNumberFormat="1" applyFont="1" applyFill="1" applyBorder="1" applyAlignment="1" applyProtection="1">
      <alignment horizontal="right" vertical="center"/>
    </xf>
    <xf numFmtId="180" fontId="15" fillId="2" borderId="3" xfId="1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right" vertical="center"/>
    </xf>
    <xf numFmtId="177" fontId="11" fillId="2" borderId="2" xfId="1" applyNumberFormat="1" applyFont="1" applyFill="1" applyBorder="1" applyAlignment="1" applyProtection="1">
      <alignment horizontal="right" vertical="center"/>
    </xf>
    <xf numFmtId="177" fontId="12" fillId="2" borderId="2" xfId="1" applyNumberFormat="1" applyFont="1" applyFill="1" applyBorder="1" applyAlignment="1" applyProtection="1">
      <alignment horizontal="right" vertical="center"/>
    </xf>
    <xf numFmtId="180" fontId="15" fillId="2" borderId="2" xfId="1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right" vertical="center" shrinkToFit="1"/>
    </xf>
    <xf numFmtId="177" fontId="11" fillId="2" borderId="1" xfId="0" applyNumberFormat="1" applyFont="1" applyFill="1" applyBorder="1" applyAlignment="1" applyProtection="1">
      <alignment horizontal="right" vertical="center"/>
    </xf>
    <xf numFmtId="177" fontId="12" fillId="2" borderId="1" xfId="1" applyNumberFormat="1" applyFont="1" applyFill="1" applyBorder="1" applyAlignment="1" applyProtection="1">
      <alignment horizontal="right" vertical="center"/>
    </xf>
    <xf numFmtId="177" fontId="14" fillId="2" borderId="4" xfId="0" applyNumberFormat="1" applyFont="1" applyFill="1" applyBorder="1" applyAlignment="1" applyProtection="1">
      <alignment horizontal="right" vertical="center"/>
    </xf>
    <xf numFmtId="180" fontId="15" fillId="2" borderId="4" xfId="1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right" vertical="center"/>
    </xf>
    <xf numFmtId="177" fontId="5" fillId="2" borderId="13" xfId="0" applyNumberFormat="1" applyFont="1" applyFill="1" applyBorder="1" applyAlignment="1" applyProtection="1">
      <alignment horizontal="right" vertical="center"/>
    </xf>
    <xf numFmtId="177" fontId="14" fillId="2" borderId="4" xfId="1" applyNumberFormat="1" applyFont="1" applyFill="1" applyBorder="1" applyAlignment="1" applyProtection="1">
      <alignment horizontal="right" vertical="center"/>
    </xf>
    <xf numFmtId="177" fontId="14" fillId="2" borderId="11" xfId="1" applyNumberFormat="1" applyFont="1" applyFill="1" applyBorder="1" applyAlignment="1" applyProtection="1">
      <alignment horizontal="right" vertical="center"/>
    </xf>
    <xf numFmtId="178" fontId="3" fillId="2" borderId="4" xfId="0" applyNumberFormat="1" applyFont="1" applyFill="1" applyBorder="1" applyAlignment="1" applyProtection="1">
      <alignment horizontal="right" vertical="center"/>
    </xf>
    <xf numFmtId="178" fontId="4" fillId="2" borderId="4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 indent="1"/>
    </xf>
    <xf numFmtId="0" fontId="3" fillId="2" borderId="0" xfId="0" applyFont="1" applyFill="1" applyAlignment="1" applyProtection="1">
      <alignment vertical="center" textRotation="255"/>
    </xf>
    <xf numFmtId="0" fontId="3" fillId="2" borderId="2" xfId="0" applyFont="1" applyFill="1" applyBorder="1" applyAlignment="1" applyProtection="1">
      <alignment horizontal="distributed" vertical="center" indent="1"/>
    </xf>
    <xf numFmtId="0" fontId="4" fillId="2" borderId="4" xfId="0" applyFont="1" applyFill="1" applyBorder="1" applyAlignment="1" applyProtection="1">
      <alignment horizontal="right" vertical="center" indent="1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Protection="1">
      <alignment vertical="top" textRotation="255"/>
    </xf>
    <xf numFmtId="0" fontId="10" fillId="2" borderId="0" xfId="0" applyFont="1" applyFill="1" applyAlignment="1" applyProtection="1">
      <alignment vertical="top"/>
    </xf>
    <xf numFmtId="0" fontId="0" fillId="2" borderId="0" xfId="0" applyFont="1" applyFill="1" applyProtection="1">
      <alignment vertical="top" textRotation="255"/>
    </xf>
    <xf numFmtId="0" fontId="6" fillId="2" borderId="0" xfId="0" applyFont="1" applyFill="1" applyProtection="1">
      <alignment vertical="top" textRotation="255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38" fontId="3" fillId="2" borderId="1" xfId="1" applyNumberFormat="1" applyFont="1" applyFill="1" applyBorder="1" applyAlignment="1" applyProtection="1">
      <alignment horizontal="right" vertical="center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10" fillId="0" borderId="8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top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 textRotation="255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10" fillId="0" borderId="16" xfId="0" applyFont="1" applyFill="1" applyBorder="1" applyAlignment="1" applyProtection="1">
      <alignment horizontal="right" vertical="center" textRotation="255"/>
    </xf>
    <xf numFmtId="0" fontId="0" fillId="0" borderId="15" xfId="0" applyFill="1" applyBorder="1" applyAlignment="1">
      <alignment horizontal="right" vertical="center" textRotation="255"/>
    </xf>
    <xf numFmtId="0" fontId="3" fillId="2" borderId="1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top" textRotation="255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vertical="top" textRotation="255"/>
    </xf>
    <xf numFmtId="0" fontId="3" fillId="0" borderId="0" xfId="0" applyFont="1" applyBorder="1" applyAlignment="1" applyProtection="1"/>
    <xf numFmtId="0" fontId="3" fillId="0" borderId="0" xfId="0" applyFont="1" applyBorder="1" applyAlignment="1"/>
    <xf numFmtId="0" fontId="3" fillId="0" borderId="5" xfId="0" applyFont="1" applyFill="1" applyBorder="1" applyAlignment="1" applyProtection="1"/>
    <xf numFmtId="0" fontId="3" fillId="0" borderId="5" xfId="0" applyFont="1" applyFill="1" applyBorder="1" applyAlignment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6">
    <cellStyle name="すがた資料" xfId="2" xr:uid="{00000000-0005-0000-0000-000000000000}"/>
    <cellStyle name="すがた本文" xfId="3" xr:uid="{00000000-0005-0000-0000-000001000000}"/>
    <cellStyle name="ハイパーリンク" xfId="5" builtinId="8" customBuiltin="1"/>
    <cellStyle name="桁区切り" xfId="1" builtinId="6"/>
    <cellStyle name="資料" xfId="4" xr:uid="{00000000-0005-0000-0000-000004000000}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623</xdr:rowOff>
    </xdr:from>
    <xdr:to>
      <xdr:col>1</xdr:col>
      <xdr:colOff>38100</xdr:colOff>
      <xdr:row>3</xdr:row>
      <xdr:rowOff>10148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9100" y="361149"/>
          <a:ext cx="268836" cy="169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6320</xdr:rowOff>
    </xdr:from>
    <xdr:to>
      <xdr:col>0</xdr:col>
      <xdr:colOff>561975</xdr:colOff>
      <xdr:row>4</xdr:row>
      <xdr:rowOff>63470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527079"/>
          <a:ext cx="561975" cy="2173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保育園名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152401</xdr:rowOff>
    </xdr:from>
    <xdr:to>
      <xdr:col>1</xdr:col>
      <xdr:colOff>57150</xdr:colOff>
      <xdr:row>2</xdr:row>
      <xdr:rowOff>169069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3825" y="360760"/>
          <a:ext cx="28455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16468</xdr:colOff>
      <xdr:row>2</xdr:row>
      <xdr:rowOff>348598</xdr:rowOff>
    </xdr:from>
    <xdr:to>
      <xdr:col>0</xdr:col>
      <xdr:colOff>349042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6468" y="711739"/>
          <a:ext cx="332574" cy="2109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663948</xdr:colOff>
      <xdr:row>19</xdr:row>
      <xdr:rowOff>9525</xdr:rowOff>
    </xdr:from>
    <xdr:to>
      <xdr:col>7</xdr:col>
      <xdr:colOff>959223</xdr:colOff>
      <xdr:row>20</xdr:row>
      <xdr:rowOff>57150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180169" y="2306731"/>
          <a:ext cx="295275" cy="1933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19050</xdr:colOff>
      <xdr:row>20</xdr:row>
      <xdr:rowOff>2241</xdr:rowOff>
    </xdr:from>
    <xdr:to>
      <xdr:col>7</xdr:col>
      <xdr:colOff>314325</xdr:colOff>
      <xdr:row>21</xdr:row>
      <xdr:rowOff>71717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6535271" y="2445123"/>
          <a:ext cx="2952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10148</xdr:rowOff>
    </xdr:from>
    <xdr:to>
      <xdr:col>1</xdr:col>
      <xdr:colOff>361950</xdr:colOff>
      <xdr:row>2</xdr:row>
      <xdr:rowOff>229223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457200" y="370674"/>
          <a:ext cx="599096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24747</xdr:colOff>
      <xdr:row>2</xdr:row>
      <xdr:rowOff>115546</xdr:rowOff>
    </xdr:from>
    <xdr:to>
      <xdr:col>0</xdr:col>
      <xdr:colOff>386697</xdr:colOff>
      <xdr:row>3</xdr:row>
      <xdr:rowOff>77446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4747" y="476072"/>
          <a:ext cx="361950" cy="2289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138424</xdr:colOff>
      <xdr:row>2</xdr:row>
      <xdr:rowOff>623</xdr:rowOff>
    </xdr:from>
    <xdr:to>
      <xdr:col>1</xdr:col>
      <xdr:colOff>109849</xdr:colOff>
      <xdr:row>3</xdr:row>
      <xdr:rowOff>19673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38424" y="362573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19673</xdr:rowOff>
    </xdr:from>
    <xdr:to>
      <xdr:col>0</xdr:col>
      <xdr:colOff>361950</xdr:colOff>
      <xdr:row>4</xdr:row>
      <xdr:rowOff>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9050" y="543548"/>
          <a:ext cx="342900" cy="2005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10</xdr:row>
      <xdr:rowOff>623</xdr:rowOff>
    </xdr:from>
    <xdr:to>
      <xdr:col>1</xdr:col>
      <xdr:colOff>109849</xdr:colOff>
      <xdr:row>11</xdr:row>
      <xdr:rowOff>19673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38424" y="1591298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19673</xdr:rowOff>
    </xdr:from>
    <xdr:to>
      <xdr:col>0</xdr:col>
      <xdr:colOff>361950</xdr:colOff>
      <xdr:row>12</xdr:row>
      <xdr:rowOff>0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9050" y="1763939"/>
          <a:ext cx="342900" cy="2303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322604</xdr:colOff>
      <xdr:row>1</xdr:row>
      <xdr:rowOff>147504</xdr:rowOff>
    </xdr:from>
    <xdr:to>
      <xdr:col>1</xdr:col>
      <xdr:colOff>189254</xdr:colOff>
      <xdr:row>2</xdr:row>
      <xdr:rowOff>177147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8A7A3D4-3EC3-4E23-A27C-274BD26B69A4}"/>
            </a:ext>
          </a:extLst>
        </xdr:cNvPr>
        <xdr:cNvSpPr txBox="1">
          <a:spLocks noChangeArrowheads="1"/>
        </xdr:cNvSpPr>
      </xdr:nvSpPr>
      <xdr:spPr bwMode="auto">
        <a:xfrm>
          <a:off x="3589679" y="3252654"/>
          <a:ext cx="419100" cy="1820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105397</xdr:rowOff>
    </xdr:from>
    <xdr:to>
      <xdr:col>0</xdr:col>
      <xdr:colOff>342900</xdr:colOff>
      <xdr:row>3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24F1EF92-9BC6-4E27-A3D4-AA01D2A79703}"/>
            </a:ext>
          </a:extLst>
        </xdr:cNvPr>
        <xdr:cNvSpPr txBox="1">
          <a:spLocks noChangeArrowheads="1"/>
        </xdr:cNvSpPr>
      </xdr:nvSpPr>
      <xdr:spPr bwMode="auto">
        <a:xfrm>
          <a:off x="3295650" y="3362947"/>
          <a:ext cx="314325" cy="1422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143053</xdr:rowOff>
    </xdr:from>
    <xdr:to>
      <xdr:col>1</xdr:col>
      <xdr:colOff>57150</xdr:colOff>
      <xdr:row>2</xdr:row>
      <xdr:rowOff>210796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2400" y="352247"/>
          <a:ext cx="27417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129521</xdr:rowOff>
    </xdr:from>
    <xdr:to>
      <xdr:col>0</xdr:col>
      <xdr:colOff>333375</xdr:colOff>
      <xdr:row>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90468"/>
          <a:ext cx="333375" cy="221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143052</xdr:rowOff>
    </xdr:from>
    <xdr:to>
      <xdr:col>1</xdr:col>
      <xdr:colOff>95250</xdr:colOff>
      <xdr:row>3</xdr:row>
      <xdr:rowOff>29821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4F645452-8669-4AD1-A474-2E24E8759403}"/>
            </a:ext>
          </a:extLst>
        </xdr:cNvPr>
        <xdr:cNvSpPr txBox="1">
          <a:spLocks noChangeArrowheads="1"/>
        </xdr:cNvSpPr>
      </xdr:nvSpPr>
      <xdr:spPr bwMode="auto">
        <a:xfrm>
          <a:off x="3371850" y="1943277"/>
          <a:ext cx="323850" cy="191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10771</xdr:rowOff>
    </xdr:from>
    <xdr:to>
      <xdr:col>0</xdr:col>
      <xdr:colOff>314325</xdr:colOff>
      <xdr:row>4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CB8B4EC-1489-4823-9F70-ABCB56BC3564}"/>
            </a:ext>
          </a:extLst>
        </xdr:cNvPr>
        <xdr:cNvSpPr txBox="1">
          <a:spLocks noChangeArrowheads="1"/>
        </xdr:cNvSpPr>
      </xdr:nvSpPr>
      <xdr:spPr bwMode="auto">
        <a:xfrm>
          <a:off x="3228975" y="2115796"/>
          <a:ext cx="314325" cy="14162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143053</xdr:rowOff>
    </xdr:from>
    <xdr:to>
      <xdr:col>1</xdr:col>
      <xdr:colOff>95250</xdr:colOff>
      <xdr:row>3</xdr:row>
      <xdr:rowOff>29821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50019D3D-5752-4879-AF13-80B7E62914E9}"/>
            </a:ext>
          </a:extLst>
        </xdr:cNvPr>
        <xdr:cNvSpPr txBox="1">
          <a:spLocks noChangeArrowheads="1"/>
        </xdr:cNvSpPr>
      </xdr:nvSpPr>
      <xdr:spPr bwMode="auto">
        <a:xfrm>
          <a:off x="6619875" y="3572053"/>
          <a:ext cx="323850" cy="2010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15222</xdr:rowOff>
    </xdr:from>
    <xdr:to>
      <xdr:col>0</xdr:col>
      <xdr:colOff>314325</xdr:colOff>
      <xdr:row>4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912216BE-C7B6-467B-BB5E-6D06CD53B271}"/>
            </a:ext>
          </a:extLst>
        </xdr:cNvPr>
        <xdr:cNvSpPr txBox="1">
          <a:spLocks noChangeArrowheads="1"/>
        </xdr:cNvSpPr>
      </xdr:nvSpPr>
      <xdr:spPr bwMode="auto">
        <a:xfrm>
          <a:off x="6477000" y="3758547"/>
          <a:ext cx="314325" cy="1467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137801</xdr:colOff>
      <xdr:row>2</xdr:row>
      <xdr:rowOff>1246</xdr:rowOff>
    </xdr:from>
    <xdr:to>
      <xdr:col>1</xdr:col>
      <xdr:colOff>128276</xdr:colOff>
      <xdr:row>2</xdr:row>
      <xdr:rowOff>201271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37801" y="210440"/>
          <a:ext cx="359903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215870</xdr:rowOff>
    </xdr:from>
    <xdr:to>
      <xdr:col>0</xdr:col>
      <xdr:colOff>314325</xdr:colOff>
      <xdr:row>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79011"/>
          <a:ext cx="314325" cy="2068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49678" y="360589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231320</xdr:rowOff>
    </xdr:from>
    <xdr:to>
      <xdr:col>0</xdr:col>
      <xdr:colOff>314325</xdr:colOff>
      <xdr:row>3</xdr:row>
      <xdr:rowOff>0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94461"/>
          <a:ext cx="314325" cy="1794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434E06A3-3EFE-4525-8AC8-52C394F97D11}"/>
            </a:ext>
          </a:extLst>
        </xdr:cNvPr>
        <xdr:cNvSpPr txBox="1">
          <a:spLocks noChangeArrowheads="1"/>
        </xdr:cNvSpPr>
      </xdr:nvSpPr>
      <xdr:spPr bwMode="auto">
        <a:xfrm>
          <a:off x="149678" y="2305050"/>
          <a:ext cx="356848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231321</xdr:rowOff>
    </xdr:from>
    <xdr:to>
      <xdr:col>0</xdr:col>
      <xdr:colOff>314325</xdr:colOff>
      <xdr:row>3</xdr:row>
      <xdr:rowOff>0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52B61D05-ACA4-433F-ABCE-07253AA82B99}"/>
            </a:ext>
          </a:extLst>
        </xdr:cNvPr>
        <xdr:cNvSpPr txBox="1">
          <a:spLocks noChangeArrowheads="1"/>
        </xdr:cNvSpPr>
      </xdr:nvSpPr>
      <xdr:spPr bwMode="auto">
        <a:xfrm>
          <a:off x="0" y="2536371"/>
          <a:ext cx="314325" cy="14015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10148</xdr:rowOff>
    </xdr:from>
    <xdr:to>
      <xdr:col>1</xdr:col>
      <xdr:colOff>123825</xdr:colOff>
      <xdr:row>3</xdr:row>
      <xdr:rowOff>19673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003550" y="2073898"/>
          <a:ext cx="403225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381000</xdr:colOff>
      <xdr:row>4</xdr:row>
      <xdr:rowOff>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9050" y="547007"/>
          <a:ext cx="361950" cy="22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461028</xdr:colOff>
      <xdr:row>2</xdr:row>
      <xdr:rowOff>10148</xdr:rowOff>
    </xdr:from>
    <xdr:to>
      <xdr:col>1</xdr:col>
      <xdr:colOff>308628</xdr:colOff>
      <xdr:row>2</xdr:row>
      <xdr:rowOff>210173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4231807" y="2576295"/>
          <a:ext cx="57038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43797</xdr:colOff>
      <xdr:row>2</xdr:row>
      <xdr:rowOff>211419</xdr:rowOff>
    </xdr:from>
    <xdr:to>
      <xdr:col>0</xdr:col>
      <xdr:colOff>712150</xdr:colOff>
      <xdr:row>3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43797" y="576090"/>
          <a:ext cx="668353" cy="2240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206346</xdr:rowOff>
    </xdr:from>
    <xdr:to>
      <xdr:col>0</xdr:col>
      <xdr:colOff>447675</xdr:colOff>
      <xdr:row>3</xdr:row>
      <xdr:rowOff>25371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47625" y="566872"/>
          <a:ext cx="400050" cy="1884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533400</xdr:colOff>
      <xdr:row>2</xdr:row>
      <xdr:rowOff>19050</xdr:rowOff>
    </xdr:from>
    <xdr:to>
      <xdr:col>1</xdr:col>
      <xdr:colOff>485775</xdr:colOff>
      <xdr:row>2</xdr:row>
      <xdr:rowOff>200025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>
          <a:spLocks noChangeArrowheads="1"/>
        </xdr:cNvSpPr>
      </xdr:nvSpPr>
      <xdr:spPr bwMode="auto">
        <a:xfrm>
          <a:off x="219075" y="3619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3"/>
  <sheetViews>
    <sheetView tabSelected="1" view="pageBreakPreview" zoomScaleNormal="100" zoomScaleSheetLayoutView="100" workbookViewId="0">
      <selection activeCell="E14" sqref="E14"/>
    </sheetView>
  </sheetViews>
  <sheetFormatPr defaultRowHeight="10.8" x14ac:dyDescent="0.2"/>
  <cols>
    <col min="1" max="1" width="36.6640625" style="253" customWidth="1"/>
  </cols>
  <sheetData>
    <row r="1" spans="1:1" s="251" customFormat="1" ht="18.75" customHeight="1" x14ac:dyDescent="0.2">
      <c r="A1" s="252" t="s">
        <v>284</v>
      </c>
    </row>
    <row r="2" spans="1:1" s="251" customFormat="1" ht="18.75" customHeight="1" x14ac:dyDescent="0.2">
      <c r="A2" s="254" t="s">
        <v>263</v>
      </c>
    </row>
    <row r="3" spans="1:1" s="251" customFormat="1" ht="18.75" customHeight="1" x14ac:dyDescent="0.2">
      <c r="A3" s="254" t="s">
        <v>264</v>
      </c>
    </row>
    <row r="4" spans="1:1" s="251" customFormat="1" ht="18.75" customHeight="1" x14ac:dyDescent="0.2">
      <c r="A4" s="254" t="s">
        <v>265</v>
      </c>
    </row>
    <row r="5" spans="1:1" s="251" customFormat="1" ht="18.75" customHeight="1" x14ac:dyDescent="0.2">
      <c r="A5" s="254" t="s">
        <v>266</v>
      </c>
    </row>
    <row r="6" spans="1:1" s="251" customFormat="1" ht="18.75" customHeight="1" x14ac:dyDescent="0.2">
      <c r="A6" s="254" t="s">
        <v>268</v>
      </c>
    </row>
    <row r="7" spans="1:1" s="251" customFormat="1" ht="18.75" customHeight="1" x14ac:dyDescent="0.2">
      <c r="A7" s="254" t="s">
        <v>269</v>
      </c>
    </row>
    <row r="8" spans="1:1" s="251" customFormat="1" ht="18.75" customHeight="1" x14ac:dyDescent="0.2">
      <c r="A8" s="254" t="s">
        <v>270</v>
      </c>
    </row>
    <row r="9" spans="1:1" s="251" customFormat="1" ht="18.75" customHeight="1" x14ac:dyDescent="0.2">
      <c r="A9" s="254" t="s">
        <v>271</v>
      </c>
    </row>
    <row r="10" spans="1:1" s="251" customFormat="1" ht="18.75" customHeight="1" x14ac:dyDescent="0.2">
      <c r="A10" s="254" t="s">
        <v>272</v>
      </c>
    </row>
    <row r="11" spans="1:1" s="251" customFormat="1" ht="18.75" customHeight="1" x14ac:dyDescent="0.2">
      <c r="A11" s="254" t="s">
        <v>273</v>
      </c>
    </row>
    <row r="12" spans="1:1" s="251" customFormat="1" ht="18.75" customHeight="1" x14ac:dyDescent="0.2">
      <c r="A12" s="254" t="s">
        <v>274</v>
      </c>
    </row>
    <row r="13" spans="1:1" s="251" customFormat="1" ht="18.75" customHeight="1" x14ac:dyDescent="0.2">
      <c r="A13" s="254" t="s">
        <v>275</v>
      </c>
    </row>
    <row r="14" spans="1:1" s="251" customFormat="1" ht="18.75" customHeight="1" x14ac:dyDescent="0.2">
      <c r="A14" s="254" t="s">
        <v>276</v>
      </c>
    </row>
    <row r="15" spans="1:1" s="251" customFormat="1" ht="18.75" customHeight="1" x14ac:dyDescent="0.2">
      <c r="A15" s="254" t="s">
        <v>277</v>
      </c>
    </row>
    <row r="16" spans="1:1" s="251" customFormat="1" ht="18.75" customHeight="1" x14ac:dyDescent="0.2">
      <c r="A16" s="254" t="s">
        <v>278</v>
      </c>
    </row>
    <row r="17" spans="1:1" s="251" customFormat="1" ht="18.75" customHeight="1" x14ac:dyDescent="0.2">
      <c r="A17" s="254" t="s">
        <v>279</v>
      </c>
    </row>
    <row r="18" spans="1:1" s="251" customFormat="1" ht="18.75" customHeight="1" x14ac:dyDescent="0.2">
      <c r="A18" s="254" t="s">
        <v>280</v>
      </c>
    </row>
    <row r="19" spans="1:1" s="251" customFormat="1" ht="18.75" customHeight="1" x14ac:dyDescent="0.2">
      <c r="A19" s="254" t="s">
        <v>281</v>
      </c>
    </row>
    <row r="20" spans="1:1" s="251" customFormat="1" ht="18.75" customHeight="1" x14ac:dyDescent="0.2">
      <c r="A20" s="254" t="s">
        <v>282</v>
      </c>
    </row>
    <row r="21" spans="1:1" s="251" customFormat="1" ht="18.75" customHeight="1" x14ac:dyDescent="0.2">
      <c r="A21" s="254" t="s">
        <v>283</v>
      </c>
    </row>
    <row r="22" spans="1:1" s="251" customFormat="1" ht="18.75" customHeight="1" x14ac:dyDescent="0.2">
      <c r="A22" s="254"/>
    </row>
    <row r="23" spans="1:1" s="251" customFormat="1" ht="18.75" customHeight="1" x14ac:dyDescent="0.2">
      <c r="A23" s="252"/>
    </row>
  </sheetData>
  <phoneticPr fontId="2"/>
  <hyperlinks>
    <hyperlink ref="A2" location="'保育園の概要'!A1" display="保育園の概要" xr:uid="{00000000-0004-0000-0000-000000000000}"/>
    <hyperlink ref="A3" location="'年齢別保育園別園児数'!A1" display="年齢別保育園別園児数" xr:uid="{00000000-0004-0000-0000-000001000000}"/>
    <hyperlink ref="A4" location="'保育園児数'!A1" display="保育園児数" xr:uid="{00000000-0004-0000-0000-000002000000}"/>
    <hyperlink ref="A5" location="'児童館の概要'!A1" display="児童館の概要" xr:uid="{00000000-0004-0000-0000-000003000000}"/>
    <hyperlink ref="A6" location="'児童クラブ利用状況'!A1" display="児童クラブ利用状況" xr:uid="{00000000-0004-0000-0000-000004000000}"/>
    <hyperlink ref="A7" location="'児童館利用状況'!A1" display="児童館利用状況" xr:uid="{00000000-0004-0000-0000-000005000000}"/>
    <hyperlink ref="A8" location="'総合子育て支援センター（うららん）の概要'!A1" display="総合子育て支援センター（うららん）の概要" xr:uid="{00000000-0004-0000-0000-000006000000}"/>
    <hyperlink ref="A9" location="'福祉センターの概要'!A1" display="福祉センターの概要" xr:uid="{00000000-0004-0000-0000-000007000000}"/>
    <hyperlink ref="A10" location="'老人憩の家の概要'!A1" display="老人憩の家の概要" xr:uid="{00000000-0004-0000-0000-000008000000}"/>
    <hyperlink ref="A11" location="'老人クラブ'!A1" display="老人クラブ" xr:uid="{00000000-0004-0000-0000-000009000000}"/>
    <hyperlink ref="A12" location="'生活保護世帯別保護状況'!A1" display="生活保護世帯別保護状況" xr:uid="{00000000-0004-0000-0000-00000A000000}"/>
    <hyperlink ref="A13" location="'身体障害者手帳交付数'!A1" display="身体障害者手帳交付数" xr:uid="{00000000-0004-0000-0000-00000B000000}"/>
    <hyperlink ref="A14" location="'療育手帳交付数'!A1" display="療育手帳交付数" xr:uid="{00000000-0004-0000-0000-00000C000000}"/>
    <hyperlink ref="A15" location="'精神障害者保健福祉手帳交付数'!A1" display="精神障害者保健福祉手帳交付数" xr:uid="{00000000-0004-0000-0000-00000D000000}"/>
    <hyperlink ref="A16" location="'子ども医療費'!A1" display="子ども医療費" xr:uid="{00000000-0004-0000-0000-00000E000000}"/>
    <hyperlink ref="A17" location="'母子家庭等医療費'!A1" display="母子家庭等医療費" xr:uid="{00000000-0004-0000-0000-00000F000000}"/>
    <hyperlink ref="A18" location="'障害者医療費'!A1" display="障害者医療費" xr:uid="{00000000-0004-0000-0000-000010000000}"/>
    <hyperlink ref="A19" location="'国民年金加入状況'!A1" display="国民年金加入状況" xr:uid="{00000000-0004-0000-0000-000011000000}"/>
    <hyperlink ref="A20" location="'国民健康保険の加入状況'!A1" display="国民健康保険の加入状況" xr:uid="{00000000-0004-0000-0000-000012000000}"/>
    <hyperlink ref="A21" location="'国民健康保険の給付状況'!A1" display="国民健康保険の給付状況" xr:uid="{00000000-0004-0000-0000-000013000000}"/>
  </hyperlinks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7" tint="0.79998168889431442"/>
  </sheetPr>
  <dimension ref="A1:J13"/>
  <sheetViews>
    <sheetView showGridLines="0" view="pageBreakPreview" zoomScale="160" zoomScaleNormal="175" zoomScaleSheetLayoutView="160" workbookViewId="0">
      <selection activeCell="K7" sqref="K7"/>
    </sheetView>
  </sheetViews>
  <sheetFormatPr defaultColWidth="2.88671875" defaultRowHeight="12.75" customHeight="1" x14ac:dyDescent="0.2"/>
  <cols>
    <col min="1" max="1" width="5.88671875" style="1" customWidth="1"/>
    <col min="2" max="2" width="9.33203125" style="1" customWidth="1"/>
    <col min="3" max="3" width="8.33203125" style="1" customWidth="1"/>
    <col min="4" max="4" width="5.33203125" style="1" customWidth="1"/>
    <col min="5" max="5" width="7.6640625" style="1" customWidth="1"/>
    <col min="6" max="6" width="6.21875" style="1" customWidth="1"/>
    <col min="7" max="7" width="4.44140625" style="1" customWidth="1"/>
    <col min="8" max="8" width="2.6640625" style="1" customWidth="1"/>
    <col min="9" max="9" width="2.88671875" style="1" customWidth="1"/>
    <col min="10" max="10" width="2.6640625" style="1" customWidth="1"/>
    <col min="11" max="16384" width="2.88671875" style="1"/>
  </cols>
  <sheetData>
    <row r="1" spans="1:10" s="9" customFormat="1" ht="17.100000000000001" customHeight="1" x14ac:dyDescent="0.2">
      <c r="A1" s="13" t="s">
        <v>19</v>
      </c>
      <c r="B1" s="13"/>
      <c r="C1" s="12"/>
      <c r="D1" s="11"/>
      <c r="E1" s="10"/>
      <c r="F1" s="10"/>
      <c r="J1" s="10"/>
    </row>
    <row r="2" spans="1:10" ht="12" customHeight="1" x14ac:dyDescent="0.2">
      <c r="A2" s="8"/>
      <c r="B2" s="8"/>
      <c r="C2" s="8"/>
      <c r="D2" s="5"/>
      <c r="E2" s="7"/>
      <c r="F2" s="6" t="s">
        <v>287</v>
      </c>
      <c r="G2" s="311"/>
      <c r="H2" s="311"/>
      <c r="I2" s="205"/>
      <c r="J2" s="205"/>
    </row>
    <row r="3" spans="1:10" ht="12.9" customHeight="1" x14ac:dyDescent="0.2">
      <c r="A3" s="4" t="s">
        <v>242</v>
      </c>
      <c r="B3" s="107" t="s">
        <v>61</v>
      </c>
      <c r="C3" s="4" t="s">
        <v>245</v>
      </c>
      <c r="D3" s="4" t="s">
        <v>243</v>
      </c>
      <c r="E3" s="4" t="s">
        <v>244</v>
      </c>
      <c r="F3" s="4" t="s">
        <v>18</v>
      </c>
      <c r="G3" s="3"/>
      <c r="H3" s="3"/>
      <c r="I3" s="3"/>
      <c r="J3" s="3"/>
    </row>
    <row r="4" spans="1:10" ht="11.25" customHeight="1" x14ac:dyDescent="0.2">
      <c r="A4" s="207" t="s">
        <v>17</v>
      </c>
      <c r="B4" s="207"/>
      <c r="C4" s="208"/>
      <c r="D4" s="208">
        <v>42662</v>
      </c>
      <c r="E4" s="208">
        <v>10947</v>
      </c>
      <c r="F4" s="209"/>
    </row>
    <row r="5" spans="1:10" ht="18.75" customHeight="1" x14ac:dyDescent="0.2">
      <c r="A5" s="14" t="s">
        <v>16</v>
      </c>
      <c r="B5" s="28" t="s">
        <v>247</v>
      </c>
      <c r="C5" s="210" t="s">
        <v>4</v>
      </c>
      <c r="D5" s="211">
        <v>4683</v>
      </c>
      <c r="E5" s="212" t="s">
        <v>15</v>
      </c>
      <c r="F5" s="213" t="s">
        <v>14</v>
      </c>
    </row>
    <row r="6" spans="1:10" ht="28.2" customHeight="1" x14ac:dyDescent="0.2">
      <c r="A6" s="14" t="s">
        <v>13</v>
      </c>
      <c r="B6" s="28" t="s">
        <v>253</v>
      </c>
      <c r="C6" s="210" t="s">
        <v>246</v>
      </c>
      <c r="D6" s="211">
        <v>3444</v>
      </c>
      <c r="E6" s="211">
        <v>1337</v>
      </c>
      <c r="F6" s="213" t="s">
        <v>11</v>
      </c>
    </row>
    <row r="7" spans="1:10" ht="28.2" customHeight="1" x14ac:dyDescent="0.2">
      <c r="A7" s="14" t="s">
        <v>12</v>
      </c>
      <c r="B7" s="28" t="s">
        <v>254</v>
      </c>
      <c r="C7" s="210" t="s">
        <v>246</v>
      </c>
      <c r="D7" s="211">
        <v>7219</v>
      </c>
      <c r="E7" s="211">
        <v>1790</v>
      </c>
      <c r="F7" s="213" t="s">
        <v>11</v>
      </c>
    </row>
    <row r="8" spans="1:10" ht="24" customHeight="1" x14ac:dyDescent="0.2">
      <c r="A8" s="14" t="s">
        <v>10</v>
      </c>
      <c r="B8" s="28" t="s">
        <v>250</v>
      </c>
      <c r="C8" s="210" t="s">
        <v>4</v>
      </c>
      <c r="D8" s="211">
        <v>6289</v>
      </c>
      <c r="E8" s="211">
        <v>1266</v>
      </c>
      <c r="F8" s="213" t="s">
        <v>9</v>
      </c>
    </row>
    <row r="9" spans="1:10" ht="27" customHeight="1" x14ac:dyDescent="0.2">
      <c r="A9" s="14" t="s">
        <v>8</v>
      </c>
      <c r="B9" s="28" t="s">
        <v>248</v>
      </c>
      <c r="C9" s="210" t="s">
        <v>246</v>
      </c>
      <c r="D9" s="211">
        <v>9115</v>
      </c>
      <c r="E9" s="211">
        <v>1768</v>
      </c>
      <c r="F9" s="213" t="s">
        <v>7</v>
      </c>
    </row>
    <row r="10" spans="1:10" ht="25.8" customHeight="1" x14ac:dyDescent="0.2">
      <c r="A10" s="14" t="s">
        <v>6</v>
      </c>
      <c r="B10" s="28" t="s">
        <v>252</v>
      </c>
      <c r="C10" s="210" t="s">
        <v>246</v>
      </c>
      <c r="D10" s="211">
        <v>3381</v>
      </c>
      <c r="E10" s="211">
        <v>1770</v>
      </c>
      <c r="F10" s="213" t="s">
        <v>1</v>
      </c>
    </row>
    <row r="11" spans="1:10" ht="18.75" customHeight="1" x14ac:dyDescent="0.2">
      <c r="A11" s="14" t="s">
        <v>5</v>
      </c>
      <c r="B11" s="28" t="s">
        <v>251</v>
      </c>
      <c r="C11" s="210" t="s">
        <v>4</v>
      </c>
      <c r="D11" s="211">
        <v>3474</v>
      </c>
      <c r="E11" s="211">
        <v>1001</v>
      </c>
      <c r="F11" s="213" t="s">
        <v>3</v>
      </c>
    </row>
    <row r="12" spans="1:10" ht="31.2" customHeight="1" x14ac:dyDescent="0.2">
      <c r="A12" s="14" t="s">
        <v>2</v>
      </c>
      <c r="B12" s="28" t="s">
        <v>249</v>
      </c>
      <c r="C12" s="210" t="s">
        <v>246</v>
      </c>
      <c r="D12" s="211">
        <v>5057</v>
      </c>
      <c r="E12" s="211">
        <v>1398</v>
      </c>
      <c r="F12" s="213" t="s">
        <v>1</v>
      </c>
    </row>
    <row r="13" spans="1:10" ht="12" customHeight="1" x14ac:dyDescent="0.15">
      <c r="F13" s="2" t="s">
        <v>0</v>
      </c>
    </row>
  </sheetData>
  <mergeCells count="1">
    <mergeCell ref="G2:H2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theme="7" tint="0.79998168889431442"/>
  </sheetPr>
  <dimension ref="A1:L14"/>
  <sheetViews>
    <sheetView showGridLines="0" view="pageBreakPreview" zoomScale="160" zoomScaleNormal="160" zoomScaleSheetLayoutView="160" workbookViewId="0">
      <selection activeCell="Q9" sqref="Q9"/>
    </sheetView>
  </sheetViews>
  <sheetFormatPr defaultColWidth="2.88671875" defaultRowHeight="12.75" customHeight="1" x14ac:dyDescent="0.2"/>
  <cols>
    <col min="1" max="1" width="8.44140625" style="1" customWidth="1"/>
    <col min="2" max="2" width="5.109375" style="1" customWidth="1"/>
    <col min="3" max="8" width="4.88671875" style="1" customWidth="1"/>
    <col min="9" max="9" width="4.44140625" style="1" customWidth="1"/>
    <col min="10" max="10" width="2.6640625" style="1" customWidth="1"/>
    <col min="11" max="11" width="2.88671875" style="1" customWidth="1"/>
    <col min="12" max="12" width="2.6640625" style="1" customWidth="1"/>
    <col min="13" max="16384" width="2.88671875" style="1"/>
  </cols>
  <sheetData>
    <row r="1" spans="1:12" s="15" customFormat="1" ht="17.100000000000001" customHeight="1" x14ac:dyDescent="0.2">
      <c r="A1" s="108" t="s">
        <v>211</v>
      </c>
      <c r="B1" s="109"/>
      <c r="C1" s="110"/>
      <c r="D1" s="16"/>
      <c r="E1" s="16"/>
      <c r="F1" s="16"/>
      <c r="G1" s="16"/>
      <c r="H1" s="16"/>
      <c r="L1" s="16"/>
    </row>
    <row r="2" spans="1:12" ht="12" customHeight="1" x14ac:dyDescent="0.2">
      <c r="A2" s="111"/>
      <c r="B2" s="111"/>
      <c r="C2" s="112"/>
      <c r="D2" s="113"/>
      <c r="E2" s="112"/>
      <c r="F2" s="112"/>
      <c r="G2" s="112"/>
      <c r="H2" s="90" t="s">
        <v>288</v>
      </c>
      <c r="I2" s="311"/>
      <c r="J2" s="311"/>
      <c r="K2" s="312"/>
      <c r="L2" s="312"/>
    </row>
    <row r="3" spans="1:12" ht="12" customHeight="1" x14ac:dyDescent="0.2">
      <c r="A3" s="314"/>
      <c r="B3" s="316" t="s">
        <v>29</v>
      </c>
      <c r="C3" s="317"/>
      <c r="D3" s="317"/>
      <c r="E3" s="317"/>
      <c r="F3" s="317"/>
      <c r="G3" s="317"/>
      <c r="H3" s="318"/>
      <c r="I3" s="5"/>
      <c r="J3" s="5"/>
      <c r="K3" s="313"/>
      <c r="L3" s="313"/>
    </row>
    <row r="4" spans="1:12" ht="12" customHeight="1" x14ac:dyDescent="0.2">
      <c r="A4" s="315"/>
      <c r="B4" s="114" t="s">
        <v>17</v>
      </c>
      <c r="C4" s="114" t="s">
        <v>205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3"/>
      <c r="J4" s="3"/>
      <c r="K4" s="3"/>
      <c r="L4" s="3"/>
    </row>
    <row r="5" spans="1:12" ht="11.25" customHeight="1" x14ac:dyDescent="0.2">
      <c r="A5" s="115" t="s">
        <v>28</v>
      </c>
      <c r="B5" s="255">
        <v>1236</v>
      </c>
      <c r="C5" s="256">
        <f>SUM(C6:C13)</f>
        <v>7</v>
      </c>
      <c r="D5" s="256">
        <v>84</v>
      </c>
      <c r="E5" s="256">
        <f t="shared" ref="E5:H5" si="0">SUM(E6:E13)</f>
        <v>122</v>
      </c>
      <c r="F5" s="256">
        <f t="shared" si="0"/>
        <v>301</v>
      </c>
      <c r="G5" s="256">
        <f t="shared" si="0"/>
        <v>351</v>
      </c>
      <c r="H5" s="256">
        <f t="shared" si="0"/>
        <v>371</v>
      </c>
    </row>
    <row r="6" spans="1:12" ht="11.25" customHeight="1" x14ac:dyDescent="0.2">
      <c r="A6" s="116" t="s">
        <v>27</v>
      </c>
      <c r="B6" s="257">
        <f>SUM(C6:H6)</f>
        <v>50</v>
      </c>
      <c r="C6" s="269">
        <v>0</v>
      </c>
      <c r="D6" s="269">
        <v>0</v>
      </c>
      <c r="E6" s="269">
        <v>0</v>
      </c>
      <c r="F6" s="269">
        <v>20</v>
      </c>
      <c r="G6" s="269">
        <v>11</v>
      </c>
      <c r="H6" s="269">
        <v>19</v>
      </c>
    </row>
    <row r="7" spans="1:12" ht="11.25" customHeight="1" x14ac:dyDescent="0.2">
      <c r="A7" s="116" t="s">
        <v>26</v>
      </c>
      <c r="B7" s="257">
        <f t="shared" ref="B7:B12" si="1">SUM(C7:H7)</f>
        <v>174</v>
      </c>
      <c r="C7" s="269">
        <v>0</v>
      </c>
      <c r="D7" s="269">
        <v>10</v>
      </c>
      <c r="E7" s="269">
        <v>17</v>
      </c>
      <c r="F7" s="269">
        <v>38</v>
      </c>
      <c r="G7" s="269">
        <v>66</v>
      </c>
      <c r="H7" s="269">
        <v>43</v>
      </c>
    </row>
    <row r="8" spans="1:12" ht="11.25" customHeight="1" x14ac:dyDescent="0.2">
      <c r="A8" s="116" t="s">
        <v>25</v>
      </c>
      <c r="B8" s="257">
        <f t="shared" si="1"/>
        <v>223</v>
      </c>
      <c r="C8" s="269">
        <v>3</v>
      </c>
      <c r="D8" s="269">
        <v>16</v>
      </c>
      <c r="E8" s="269">
        <v>20</v>
      </c>
      <c r="F8" s="269">
        <v>53</v>
      </c>
      <c r="G8" s="269">
        <v>60</v>
      </c>
      <c r="H8" s="269">
        <v>71</v>
      </c>
    </row>
    <row r="9" spans="1:12" ht="11.25" customHeight="1" x14ac:dyDescent="0.2">
      <c r="A9" s="116" t="s">
        <v>24</v>
      </c>
      <c r="B9" s="257">
        <f t="shared" si="1"/>
        <v>123</v>
      </c>
      <c r="C9" s="270">
        <v>3</v>
      </c>
      <c r="D9" s="269">
        <v>11</v>
      </c>
      <c r="E9" s="269">
        <v>11</v>
      </c>
      <c r="F9" s="269">
        <v>29</v>
      </c>
      <c r="G9" s="269">
        <v>28</v>
      </c>
      <c r="H9" s="269">
        <v>41</v>
      </c>
    </row>
    <row r="10" spans="1:12" ht="11.25" customHeight="1" x14ac:dyDescent="0.2">
      <c r="A10" s="116" t="s">
        <v>23</v>
      </c>
      <c r="B10" s="257">
        <f t="shared" si="1"/>
        <v>187</v>
      </c>
      <c r="C10" s="269">
        <v>1</v>
      </c>
      <c r="D10" s="269">
        <v>12</v>
      </c>
      <c r="E10" s="269">
        <v>17</v>
      </c>
      <c r="F10" s="269">
        <v>58</v>
      </c>
      <c r="G10" s="269">
        <v>47</v>
      </c>
      <c r="H10" s="269">
        <v>52</v>
      </c>
    </row>
    <row r="11" spans="1:12" ht="11.25" customHeight="1" x14ac:dyDescent="0.2">
      <c r="A11" s="116" t="s">
        <v>22</v>
      </c>
      <c r="B11" s="257">
        <f t="shared" si="1"/>
        <v>165</v>
      </c>
      <c r="C11" s="269">
        <v>0</v>
      </c>
      <c r="D11" s="269">
        <v>18</v>
      </c>
      <c r="E11" s="269">
        <v>33</v>
      </c>
      <c r="F11" s="269">
        <v>32</v>
      </c>
      <c r="G11" s="269">
        <v>33</v>
      </c>
      <c r="H11" s="269">
        <v>49</v>
      </c>
    </row>
    <row r="12" spans="1:12" ht="11.25" customHeight="1" x14ac:dyDescent="0.2">
      <c r="A12" s="116" t="s">
        <v>21</v>
      </c>
      <c r="B12" s="257">
        <f t="shared" si="1"/>
        <v>127</v>
      </c>
      <c r="C12" s="269">
        <v>0</v>
      </c>
      <c r="D12" s="269">
        <v>0</v>
      </c>
      <c r="E12" s="269">
        <v>0</v>
      </c>
      <c r="F12" s="269">
        <v>27</v>
      </c>
      <c r="G12" s="269">
        <v>54</v>
      </c>
      <c r="H12" s="269">
        <v>46</v>
      </c>
    </row>
    <row r="13" spans="1:12" ht="11.25" customHeight="1" x14ac:dyDescent="0.2">
      <c r="A13" s="116" t="s">
        <v>20</v>
      </c>
      <c r="B13" s="257">
        <f>SUM(C13:H13)</f>
        <v>187</v>
      </c>
      <c r="C13" s="269">
        <v>0</v>
      </c>
      <c r="D13" s="269">
        <v>17</v>
      </c>
      <c r="E13" s="269">
        <v>24</v>
      </c>
      <c r="F13" s="269">
        <v>44</v>
      </c>
      <c r="G13" s="269">
        <v>52</v>
      </c>
      <c r="H13" s="269">
        <v>50</v>
      </c>
    </row>
    <row r="14" spans="1:12" ht="12" customHeight="1" x14ac:dyDescent="0.15">
      <c r="A14" s="103"/>
      <c r="B14" s="103"/>
      <c r="C14" s="103"/>
      <c r="D14" s="103"/>
      <c r="E14" s="103"/>
      <c r="F14" s="103"/>
      <c r="G14" s="103"/>
      <c r="H14" s="117" t="s">
        <v>0</v>
      </c>
    </row>
  </sheetData>
  <mergeCells count="5">
    <mergeCell ref="L2:L3"/>
    <mergeCell ref="I2:J2"/>
    <mergeCell ref="A3:A4"/>
    <mergeCell ref="B3:H3"/>
    <mergeCell ref="K2:K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theme="7" tint="0.79998168889431442"/>
  </sheetPr>
  <dimension ref="A1:J23"/>
  <sheetViews>
    <sheetView showGridLines="0" view="pageBreakPreview" zoomScale="175" zoomScaleNormal="160" zoomScaleSheetLayoutView="175" workbookViewId="0">
      <selection activeCell="E13" sqref="E13"/>
    </sheetView>
  </sheetViews>
  <sheetFormatPr defaultColWidth="2.88671875" defaultRowHeight="12.75" customHeight="1" x14ac:dyDescent="0.2"/>
  <cols>
    <col min="1" max="1" width="4.6640625" style="1" customWidth="1"/>
    <col min="2" max="10" width="4.21875" style="1" customWidth="1"/>
    <col min="11" max="16384" width="2.88671875" style="1"/>
  </cols>
  <sheetData>
    <row r="1" spans="1:10" s="9" customFormat="1" ht="17.100000000000001" customHeight="1" x14ac:dyDescent="0.2">
      <c r="A1" s="108" t="s">
        <v>168</v>
      </c>
      <c r="B1" s="118"/>
      <c r="C1" s="108"/>
      <c r="D1" s="119"/>
      <c r="E1" s="120"/>
      <c r="F1" s="10"/>
      <c r="G1" s="10"/>
      <c r="H1" s="10"/>
      <c r="I1" s="10"/>
      <c r="J1" s="10"/>
    </row>
    <row r="2" spans="1:10" ht="12" customHeight="1" x14ac:dyDescent="0.2">
      <c r="A2" s="103"/>
      <c r="B2" s="103"/>
      <c r="C2" s="111"/>
      <c r="D2" s="111"/>
      <c r="E2" s="112"/>
      <c r="F2" s="113"/>
      <c r="G2" s="112"/>
      <c r="H2" s="112"/>
      <c r="I2" s="112"/>
      <c r="J2" s="90" t="s">
        <v>196</v>
      </c>
    </row>
    <row r="3" spans="1:10" ht="44.4" customHeight="1" x14ac:dyDescent="0.2">
      <c r="A3" s="121"/>
      <c r="B3" s="122" t="s">
        <v>64</v>
      </c>
      <c r="C3" s="123" t="s">
        <v>16</v>
      </c>
      <c r="D3" s="123" t="s">
        <v>13</v>
      </c>
      <c r="E3" s="123" t="s">
        <v>12</v>
      </c>
      <c r="F3" s="123" t="s">
        <v>10</v>
      </c>
      <c r="G3" s="123" t="s">
        <v>8</v>
      </c>
      <c r="H3" s="123" t="s">
        <v>6</v>
      </c>
      <c r="I3" s="123" t="s">
        <v>5</v>
      </c>
      <c r="J3" s="123" t="s">
        <v>2</v>
      </c>
    </row>
    <row r="4" spans="1:10" ht="12" customHeight="1" x14ac:dyDescent="0.2">
      <c r="A4" s="124" t="s">
        <v>240</v>
      </c>
      <c r="B4" s="125">
        <f>SUM(C4:J4)</f>
        <v>1332</v>
      </c>
      <c r="C4" s="126">
        <v>47</v>
      </c>
      <c r="D4" s="126">
        <v>165</v>
      </c>
      <c r="E4" s="127">
        <v>271</v>
      </c>
      <c r="F4" s="127">
        <v>121</v>
      </c>
      <c r="G4" s="127">
        <v>200</v>
      </c>
      <c r="H4" s="127">
        <v>210</v>
      </c>
      <c r="I4" s="127">
        <v>123</v>
      </c>
      <c r="J4" s="127">
        <v>195</v>
      </c>
    </row>
    <row r="5" spans="1:10" ht="12" customHeight="1" x14ac:dyDescent="0.2">
      <c r="A5" s="124">
        <v>3</v>
      </c>
      <c r="B5" s="125">
        <f>SUM(C5:J5)</f>
        <v>1300</v>
      </c>
      <c r="C5" s="126">
        <v>48</v>
      </c>
      <c r="D5" s="126">
        <v>152</v>
      </c>
      <c r="E5" s="127">
        <v>268</v>
      </c>
      <c r="F5" s="127">
        <v>119</v>
      </c>
      <c r="G5" s="127">
        <v>189</v>
      </c>
      <c r="H5" s="127">
        <v>198</v>
      </c>
      <c r="I5" s="127">
        <v>120</v>
      </c>
      <c r="J5" s="127">
        <v>206</v>
      </c>
    </row>
    <row r="6" spans="1:10" ht="12" customHeight="1" x14ac:dyDescent="0.2">
      <c r="A6" s="124">
        <v>4</v>
      </c>
      <c r="B6" s="125">
        <f>SUM(C6:J6)</f>
        <v>1337</v>
      </c>
      <c r="C6" s="126">
        <v>51</v>
      </c>
      <c r="D6" s="126">
        <v>165</v>
      </c>
      <c r="E6" s="127">
        <v>266</v>
      </c>
      <c r="F6" s="127">
        <v>132</v>
      </c>
      <c r="G6" s="127">
        <v>206</v>
      </c>
      <c r="H6" s="127">
        <v>203</v>
      </c>
      <c r="I6" s="127">
        <v>122</v>
      </c>
      <c r="J6" s="127">
        <v>192</v>
      </c>
    </row>
    <row r="7" spans="1:10" ht="12" customHeight="1" x14ac:dyDescent="0.2">
      <c r="A7" s="124">
        <v>5</v>
      </c>
      <c r="B7" s="125">
        <f>SUM(C7:J7)</f>
        <v>1236</v>
      </c>
      <c r="C7" s="231">
        <f>年齢別保育園別園児数!B6</f>
        <v>50</v>
      </c>
      <c r="D7" s="231">
        <f>年齢別保育園別園児数!B7</f>
        <v>174</v>
      </c>
      <c r="E7" s="231">
        <f>年齢別保育園別園児数!B8</f>
        <v>223</v>
      </c>
      <c r="F7" s="231">
        <f>年齢別保育園別園児数!B9</f>
        <v>123</v>
      </c>
      <c r="G7" s="231">
        <f>年齢別保育園別園児数!B10</f>
        <v>187</v>
      </c>
      <c r="H7" s="231">
        <f>年齢別保育園別園児数!B11</f>
        <v>165</v>
      </c>
      <c r="I7" s="231">
        <f>年齢別保育園別園児数!B12</f>
        <v>127</v>
      </c>
      <c r="J7" s="231">
        <f>年齢別保育園別園児数!B13</f>
        <v>187</v>
      </c>
    </row>
    <row r="8" spans="1:10" ht="12" customHeight="1" x14ac:dyDescent="0.2">
      <c r="A8" s="262">
        <v>6</v>
      </c>
      <c r="B8" s="216">
        <f>SUM(C8:J8)</f>
        <v>1236</v>
      </c>
      <c r="C8" s="271">
        <v>50</v>
      </c>
      <c r="D8" s="271">
        <v>174</v>
      </c>
      <c r="E8" s="271">
        <v>223</v>
      </c>
      <c r="F8" s="271">
        <v>123</v>
      </c>
      <c r="G8" s="271">
        <v>187</v>
      </c>
      <c r="H8" s="271">
        <v>165</v>
      </c>
      <c r="I8" s="271">
        <v>127</v>
      </c>
      <c r="J8" s="271">
        <v>187</v>
      </c>
    </row>
    <row r="9" spans="1:10" ht="12" customHeight="1" x14ac:dyDescent="0.15">
      <c r="A9" s="103"/>
      <c r="B9" s="103"/>
      <c r="C9" s="103"/>
      <c r="D9" s="103"/>
      <c r="E9" s="103"/>
      <c r="F9" s="103"/>
      <c r="G9" s="103"/>
      <c r="H9" s="103"/>
      <c r="I9" s="103"/>
      <c r="J9" s="117" t="s">
        <v>0</v>
      </c>
    </row>
    <row r="10" spans="1:10" ht="6" customHeight="1" x14ac:dyDescent="0.15">
      <c r="J10" s="2"/>
    </row>
    <row r="11" spans="1:10" s="20" customFormat="1" ht="17.100000000000001" customHeight="1" x14ac:dyDescent="0.2"/>
    <row r="12" spans="1:10" ht="12" customHeight="1" x14ac:dyDescent="0.2"/>
    <row r="13" spans="1:10" ht="13.5" customHeight="1" x14ac:dyDescent="0.2"/>
    <row r="14" spans="1:10" ht="18.899999999999999" customHeight="1" x14ac:dyDescent="0.2"/>
    <row r="15" spans="1:10" ht="18.899999999999999" customHeight="1" x14ac:dyDescent="0.2"/>
    <row r="16" spans="1:10" ht="18.899999999999999" customHeight="1" x14ac:dyDescent="0.2"/>
    <row r="17" ht="18.899999999999999" customHeight="1" x14ac:dyDescent="0.2"/>
    <row r="18" ht="18.899999999999999" customHeight="1" x14ac:dyDescent="0.2"/>
    <row r="19" ht="18.899999999999999" customHeight="1" x14ac:dyDescent="0.2"/>
    <row r="20" ht="18.899999999999999" customHeight="1" x14ac:dyDescent="0.2"/>
    <row r="21" ht="18.75" customHeight="1" x14ac:dyDescent="0.2"/>
    <row r="22" ht="12" customHeight="1" x14ac:dyDescent="0.2"/>
    <row r="23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20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7" tint="0.79998168889431442"/>
  </sheetPr>
  <dimension ref="A1:F13"/>
  <sheetViews>
    <sheetView showGridLines="0" view="pageBreakPreview" zoomScale="160" zoomScaleNormal="160" zoomScaleSheetLayoutView="160" workbookViewId="0">
      <selection activeCell="N8" sqref="N8"/>
    </sheetView>
  </sheetViews>
  <sheetFormatPr defaultColWidth="2.88671875" defaultRowHeight="12.75" customHeight="1" x14ac:dyDescent="0.2"/>
  <cols>
    <col min="1" max="1" width="8.109375" style="1" customWidth="1"/>
    <col min="2" max="2" width="7.109375" style="1" customWidth="1"/>
    <col min="3" max="3" width="7.33203125" style="1" customWidth="1"/>
    <col min="4" max="4" width="6.6640625" style="1" customWidth="1"/>
    <col min="5" max="5" width="7.77734375" style="1" customWidth="1"/>
    <col min="6" max="6" width="5.88671875" style="1" customWidth="1"/>
    <col min="7" max="16384" width="2.88671875" style="1"/>
  </cols>
  <sheetData>
    <row r="1" spans="1:6" s="20" customFormat="1" ht="17.100000000000001" customHeight="1" x14ac:dyDescent="0.2">
      <c r="A1" s="21" t="s">
        <v>63</v>
      </c>
    </row>
    <row r="2" spans="1:6" ht="12" customHeight="1" x14ac:dyDescent="0.2">
      <c r="F2" s="23" t="s">
        <v>289</v>
      </c>
    </row>
    <row r="3" spans="1:6" ht="13.5" customHeight="1" x14ac:dyDescent="0.2">
      <c r="A3" s="107" t="s">
        <v>62</v>
      </c>
      <c r="B3" s="107" t="s">
        <v>61</v>
      </c>
      <c r="C3" s="107" t="s">
        <v>255</v>
      </c>
      <c r="D3" s="107" t="s">
        <v>59</v>
      </c>
      <c r="E3" s="107" t="s">
        <v>58</v>
      </c>
      <c r="F3" s="107" t="s">
        <v>60</v>
      </c>
    </row>
    <row r="4" spans="1:6" ht="18.899999999999999" customHeight="1" x14ac:dyDescent="0.2">
      <c r="A4" s="107" t="s">
        <v>16</v>
      </c>
      <c r="B4" s="28" t="s">
        <v>57</v>
      </c>
      <c r="C4" s="107" t="s">
        <v>260</v>
      </c>
      <c r="D4" s="27">
        <v>1359</v>
      </c>
      <c r="E4" s="107">
        <v>329</v>
      </c>
      <c r="F4" s="107" t="s">
        <v>187</v>
      </c>
    </row>
    <row r="5" spans="1:6" ht="18.899999999999999" customHeight="1" x14ac:dyDescent="0.2">
      <c r="A5" s="107" t="s">
        <v>12</v>
      </c>
      <c r="B5" s="28" t="s">
        <v>56</v>
      </c>
      <c r="C5" s="107" t="s">
        <v>257</v>
      </c>
      <c r="D5" s="380">
        <v>785</v>
      </c>
      <c r="E5" s="107">
        <v>298</v>
      </c>
      <c r="F5" s="107" t="s">
        <v>188</v>
      </c>
    </row>
    <row r="6" spans="1:6" ht="18.899999999999999" customHeight="1" x14ac:dyDescent="0.2">
      <c r="A6" s="81" t="s">
        <v>55</v>
      </c>
      <c r="B6" s="28" t="s">
        <v>54</v>
      </c>
      <c r="C6" s="107" t="s">
        <v>262</v>
      </c>
      <c r="D6" s="107" t="s">
        <v>48</v>
      </c>
      <c r="E6" s="81" t="s">
        <v>53</v>
      </c>
      <c r="F6" s="107" t="s">
        <v>189</v>
      </c>
    </row>
    <row r="7" spans="1:6" ht="18.899999999999999" customHeight="1" x14ac:dyDescent="0.2">
      <c r="A7" s="107" t="s">
        <v>215</v>
      </c>
      <c r="B7" s="28" t="s">
        <v>52</v>
      </c>
      <c r="C7" s="107" t="s">
        <v>262</v>
      </c>
      <c r="D7" s="81" t="s">
        <v>51</v>
      </c>
      <c r="E7" s="81" t="s">
        <v>50</v>
      </c>
      <c r="F7" s="107" t="s">
        <v>190</v>
      </c>
    </row>
    <row r="8" spans="1:6" ht="18.899999999999999" customHeight="1" x14ac:dyDescent="0.2">
      <c r="A8" s="107" t="s">
        <v>8</v>
      </c>
      <c r="B8" s="28" t="s">
        <v>49</v>
      </c>
      <c r="C8" s="107" t="s">
        <v>257</v>
      </c>
      <c r="D8" s="29">
        <v>2393</v>
      </c>
      <c r="E8" s="81">
        <v>544</v>
      </c>
      <c r="F8" s="107" t="s">
        <v>191</v>
      </c>
    </row>
    <row r="9" spans="1:6" ht="18.899999999999999" customHeight="1" x14ac:dyDescent="0.2">
      <c r="A9" s="81" t="s">
        <v>169</v>
      </c>
      <c r="B9" s="28" t="s">
        <v>170</v>
      </c>
      <c r="C9" s="81" t="s">
        <v>261</v>
      </c>
      <c r="D9" s="81" t="s">
        <v>171</v>
      </c>
      <c r="E9" s="107" t="s">
        <v>174</v>
      </c>
      <c r="F9" s="107" t="s">
        <v>192</v>
      </c>
    </row>
    <row r="10" spans="1:6" ht="18.899999999999999" customHeight="1" x14ac:dyDescent="0.2">
      <c r="A10" s="107" t="s">
        <v>5</v>
      </c>
      <c r="B10" s="28" t="s">
        <v>47</v>
      </c>
      <c r="C10" s="107" t="s">
        <v>260</v>
      </c>
      <c r="D10" s="27">
        <v>1429</v>
      </c>
      <c r="E10" s="107">
        <v>442</v>
      </c>
      <c r="F10" s="107" t="s">
        <v>193</v>
      </c>
    </row>
    <row r="11" spans="1:6" ht="18.75" customHeight="1" x14ac:dyDescent="0.2">
      <c r="A11" s="107" t="s">
        <v>2</v>
      </c>
      <c r="B11" s="28" t="s">
        <v>46</v>
      </c>
      <c r="C11" s="107" t="s">
        <v>260</v>
      </c>
      <c r="D11" s="27">
        <v>1235</v>
      </c>
      <c r="E11" s="107">
        <v>425</v>
      </c>
      <c r="F11" s="107" t="s">
        <v>194</v>
      </c>
    </row>
    <row r="12" spans="1:6" ht="12" customHeight="1" x14ac:dyDescent="0.15">
      <c r="A12" s="104" t="s">
        <v>267</v>
      </c>
      <c r="B12" s="105"/>
      <c r="C12" s="105"/>
      <c r="D12" s="105"/>
      <c r="E12" s="105"/>
      <c r="F12" s="105"/>
    </row>
    <row r="13" spans="1:6" ht="12" customHeight="1" x14ac:dyDescent="0.15">
      <c r="F13" s="2" t="s">
        <v>0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theme="7" tint="0.79998168889431442"/>
  </sheetPr>
  <dimension ref="A1:R28"/>
  <sheetViews>
    <sheetView showGridLines="0" view="pageBreakPreview" zoomScale="160" zoomScaleNormal="190" zoomScaleSheetLayoutView="160" workbookViewId="0">
      <selection activeCell="M12" sqref="M12"/>
    </sheetView>
  </sheetViews>
  <sheetFormatPr defaultColWidth="2.88671875" defaultRowHeight="12.75" customHeight="1" x14ac:dyDescent="0.2"/>
  <cols>
    <col min="1" max="1" width="3.88671875" style="1" customWidth="1"/>
    <col min="2" max="4" width="3.33203125" style="1" customWidth="1"/>
    <col min="5" max="5" width="3.77734375" style="1" customWidth="1"/>
    <col min="6" max="6" width="3.21875" style="1" customWidth="1"/>
    <col min="7" max="8" width="4.33203125" style="1" customWidth="1"/>
    <col min="9" max="9" width="4" style="1" customWidth="1"/>
    <col min="10" max="10" width="6.44140625" style="1" customWidth="1"/>
    <col min="11" max="11" width="4.88671875" style="1" customWidth="1"/>
    <col min="12" max="13" width="4.6640625" style="1" customWidth="1"/>
    <col min="14" max="19" width="5.6640625" style="1" customWidth="1"/>
    <col min="20" max="16384" width="2.88671875" style="1"/>
  </cols>
  <sheetData>
    <row r="1" spans="1:18" s="9" customFormat="1" ht="17.100000000000001" customHeight="1" x14ac:dyDescent="0.2">
      <c r="A1" s="108" t="s">
        <v>166</v>
      </c>
      <c r="B1" s="118"/>
      <c r="C1" s="118"/>
      <c r="D1" s="108"/>
      <c r="E1" s="119"/>
      <c r="F1" s="120"/>
      <c r="G1" s="10"/>
      <c r="H1" s="10"/>
      <c r="I1" s="10"/>
      <c r="J1" s="10"/>
      <c r="K1" s="10"/>
      <c r="Q1" s="10"/>
      <c r="R1" s="10"/>
    </row>
    <row r="2" spans="1:18" ht="12" customHeight="1" x14ac:dyDescent="0.2">
      <c r="A2" s="103"/>
      <c r="B2" s="103"/>
      <c r="C2" s="111"/>
      <c r="D2" s="111"/>
      <c r="E2" s="112"/>
      <c r="F2" s="113"/>
      <c r="G2" s="112"/>
      <c r="H2" s="112"/>
      <c r="I2" s="112"/>
      <c r="J2" s="103"/>
      <c r="K2" s="90" t="s">
        <v>290</v>
      </c>
      <c r="L2" s="77"/>
      <c r="M2" s="9"/>
      <c r="N2" s="9"/>
    </row>
    <row r="3" spans="1:18" ht="12.75" customHeight="1" x14ac:dyDescent="0.2">
      <c r="A3" s="321" t="s">
        <v>45</v>
      </c>
      <c r="B3" s="324" t="s">
        <v>44</v>
      </c>
      <c r="C3" s="324" t="s">
        <v>43</v>
      </c>
      <c r="D3" s="326" t="s">
        <v>42</v>
      </c>
      <c r="E3" s="327"/>
      <c r="F3" s="328"/>
      <c r="G3" s="319" t="s">
        <v>41</v>
      </c>
      <c r="H3" s="320"/>
      <c r="I3" s="320"/>
      <c r="J3" s="320"/>
      <c r="K3" s="321" t="s">
        <v>40</v>
      </c>
      <c r="L3" s="5"/>
      <c r="M3" s="5"/>
      <c r="N3" s="5"/>
      <c r="O3" s="5"/>
      <c r="P3" s="26"/>
      <c r="Q3" s="26"/>
      <c r="R3" s="26"/>
    </row>
    <row r="4" spans="1:18" ht="17.25" customHeight="1" x14ac:dyDescent="0.2">
      <c r="A4" s="323"/>
      <c r="B4" s="325"/>
      <c r="C4" s="325"/>
      <c r="D4" s="128" t="s">
        <v>198</v>
      </c>
      <c r="E4" s="129" t="s">
        <v>199</v>
      </c>
      <c r="F4" s="128" t="s">
        <v>225</v>
      </c>
      <c r="G4" s="128" t="s">
        <v>198</v>
      </c>
      <c r="H4" s="129" t="s">
        <v>199</v>
      </c>
      <c r="I4" s="128" t="s">
        <v>225</v>
      </c>
      <c r="J4" s="130" t="s">
        <v>31</v>
      </c>
      <c r="K4" s="322"/>
      <c r="L4" s="5"/>
      <c r="M4" s="5"/>
      <c r="N4" s="5"/>
      <c r="O4" s="5"/>
      <c r="P4" s="25"/>
      <c r="Q4" s="25"/>
      <c r="R4" s="25"/>
    </row>
    <row r="5" spans="1:18" ht="13.5" customHeight="1" x14ac:dyDescent="0.2">
      <c r="A5" s="131" t="s">
        <v>16</v>
      </c>
      <c r="B5" s="272">
        <v>292</v>
      </c>
      <c r="C5" s="272">
        <v>788</v>
      </c>
      <c r="D5" s="273">
        <v>298</v>
      </c>
      <c r="E5" s="273">
        <v>243</v>
      </c>
      <c r="F5" s="273">
        <v>247</v>
      </c>
      <c r="G5" s="273">
        <v>4177</v>
      </c>
      <c r="H5" s="273">
        <v>3480</v>
      </c>
      <c r="I5" s="273">
        <v>2874</v>
      </c>
      <c r="J5" s="274">
        <f>SUM(G5:I5)</f>
        <v>10531</v>
      </c>
      <c r="K5" s="275" t="s">
        <v>293</v>
      </c>
    </row>
    <row r="6" spans="1:18" ht="13.5" customHeight="1" x14ac:dyDescent="0.2">
      <c r="A6" s="132" t="s">
        <v>12</v>
      </c>
      <c r="B6" s="276">
        <v>291</v>
      </c>
      <c r="C6" s="276">
        <v>932</v>
      </c>
      <c r="D6" s="277">
        <v>346</v>
      </c>
      <c r="E6" s="277">
        <v>380</v>
      </c>
      <c r="F6" s="276">
        <v>206</v>
      </c>
      <c r="G6" s="276">
        <v>4718</v>
      </c>
      <c r="H6" s="276">
        <v>4726</v>
      </c>
      <c r="I6" s="276">
        <v>2978</v>
      </c>
      <c r="J6" s="278">
        <f>SUM(G6:I6)</f>
        <v>12422</v>
      </c>
      <c r="K6" s="279" t="s">
        <v>294</v>
      </c>
    </row>
    <row r="7" spans="1:18" ht="18" customHeight="1" x14ac:dyDescent="0.2">
      <c r="A7" s="133" t="s">
        <v>32</v>
      </c>
      <c r="B7" s="276">
        <v>292</v>
      </c>
      <c r="C7" s="276">
        <v>808</v>
      </c>
      <c r="D7" s="277">
        <v>325</v>
      </c>
      <c r="E7" s="277">
        <v>250</v>
      </c>
      <c r="F7" s="276">
        <v>233</v>
      </c>
      <c r="G7" s="276">
        <v>4469</v>
      </c>
      <c r="H7" s="276">
        <v>3106</v>
      </c>
      <c r="I7" s="276">
        <v>2787</v>
      </c>
      <c r="J7" s="278">
        <f t="shared" ref="J7:J10" si="0">SUM(G7:I7)</f>
        <v>10362</v>
      </c>
      <c r="K7" s="279" t="s">
        <v>295</v>
      </c>
    </row>
    <row r="8" spans="1:18" ht="13.5" customHeight="1" x14ac:dyDescent="0.2">
      <c r="A8" s="132" t="s">
        <v>8</v>
      </c>
      <c r="B8" s="276">
        <v>292</v>
      </c>
      <c r="C8" s="280">
        <v>1244</v>
      </c>
      <c r="D8" s="277">
        <v>241</v>
      </c>
      <c r="E8" s="277">
        <v>297</v>
      </c>
      <c r="F8" s="276">
        <v>706</v>
      </c>
      <c r="G8" s="276">
        <v>3712</v>
      </c>
      <c r="H8" s="276">
        <v>4327</v>
      </c>
      <c r="I8" s="276">
        <v>8257</v>
      </c>
      <c r="J8" s="278">
        <f>SUM(G8:I8)</f>
        <v>16296</v>
      </c>
      <c r="K8" s="279" t="s">
        <v>296</v>
      </c>
    </row>
    <row r="9" spans="1:18" ht="13.5" customHeight="1" x14ac:dyDescent="0.2">
      <c r="A9" s="132" t="s">
        <v>169</v>
      </c>
      <c r="B9" s="276">
        <v>292</v>
      </c>
      <c r="C9" s="276">
        <v>736</v>
      </c>
      <c r="D9" s="277">
        <v>399</v>
      </c>
      <c r="E9" s="277">
        <v>337</v>
      </c>
      <c r="F9" s="276">
        <v>0</v>
      </c>
      <c r="G9" s="276">
        <v>6056</v>
      </c>
      <c r="H9" s="276">
        <v>4279</v>
      </c>
      <c r="I9" s="276">
        <v>0</v>
      </c>
      <c r="J9" s="278">
        <f>SUM(G9:I9)</f>
        <v>10335</v>
      </c>
      <c r="K9" s="279" t="s">
        <v>297</v>
      </c>
    </row>
    <row r="10" spans="1:18" ht="13.5" customHeight="1" x14ac:dyDescent="0.2">
      <c r="A10" s="132" t="s">
        <v>5</v>
      </c>
      <c r="B10" s="276">
        <v>291</v>
      </c>
      <c r="C10" s="276">
        <v>748</v>
      </c>
      <c r="D10" s="277">
        <v>246</v>
      </c>
      <c r="E10" s="277">
        <v>186</v>
      </c>
      <c r="F10" s="276">
        <v>316</v>
      </c>
      <c r="G10" s="276">
        <v>3695</v>
      </c>
      <c r="H10" s="276">
        <v>2679</v>
      </c>
      <c r="I10" s="276">
        <v>4208</v>
      </c>
      <c r="J10" s="278">
        <f t="shared" si="0"/>
        <v>10582</v>
      </c>
      <c r="K10" s="279" t="s">
        <v>298</v>
      </c>
    </row>
    <row r="11" spans="1:18" ht="13.5" customHeight="1" x14ac:dyDescent="0.2">
      <c r="A11" s="132" t="s">
        <v>2</v>
      </c>
      <c r="B11" s="276">
        <v>292</v>
      </c>
      <c r="C11" s="281">
        <v>888</v>
      </c>
      <c r="D11" s="277">
        <v>281</v>
      </c>
      <c r="E11" s="277">
        <v>341</v>
      </c>
      <c r="F11" s="276">
        <v>266</v>
      </c>
      <c r="G11" s="276">
        <v>4161</v>
      </c>
      <c r="H11" s="276">
        <v>4553</v>
      </c>
      <c r="I11" s="276">
        <v>2954</v>
      </c>
      <c r="J11" s="282">
        <f>SUM(G11:I11)</f>
        <v>11668</v>
      </c>
      <c r="K11" s="279" t="s">
        <v>299</v>
      </c>
    </row>
    <row r="12" spans="1:18" ht="13.5" customHeight="1" x14ac:dyDescent="0.2">
      <c r="A12" s="134" t="s">
        <v>31</v>
      </c>
      <c r="B12" s="283">
        <f>SUM(B5:B11)</f>
        <v>2042</v>
      </c>
      <c r="C12" s="283">
        <f t="shared" ref="C12:H12" si="1">SUM(C5:C11)</f>
        <v>6144</v>
      </c>
      <c r="D12" s="283">
        <f t="shared" si="1"/>
        <v>2136</v>
      </c>
      <c r="E12" s="283">
        <f t="shared" si="1"/>
        <v>2034</v>
      </c>
      <c r="F12" s="283">
        <f t="shared" si="1"/>
        <v>1974</v>
      </c>
      <c r="G12" s="283">
        <f t="shared" si="1"/>
        <v>30988</v>
      </c>
      <c r="H12" s="283">
        <f t="shared" si="1"/>
        <v>27150</v>
      </c>
      <c r="I12" s="283">
        <f>SUM(I5:I11)</f>
        <v>24058</v>
      </c>
      <c r="J12" s="283">
        <f>SUM(J5:J11)</f>
        <v>82196</v>
      </c>
      <c r="K12" s="284" t="s">
        <v>300</v>
      </c>
    </row>
    <row r="13" spans="1:18" ht="12" customHeight="1" x14ac:dyDescent="0.15">
      <c r="A13" s="135" t="s">
        <v>197</v>
      </c>
      <c r="B13" s="136"/>
      <c r="C13" s="136"/>
      <c r="D13" s="136"/>
      <c r="E13" s="136"/>
      <c r="F13" s="136"/>
      <c r="G13" s="136"/>
      <c r="H13" s="103"/>
      <c r="I13" s="103"/>
      <c r="J13" s="103"/>
      <c r="K13" s="103"/>
    </row>
    <row r="14" spans="1:18" s="22" customFormat="1" ht="18" customHeight="1" x14ac:dyDescent="0.2">
      <c r="A14" s="137"/>
      <c r="B14" s="137"/>
      <c r="C14" s="137"/>
      <c r="D14" s="137"/>
      <c r="E14" s="137"/>
      <c r="F14" s="137"/>
      <c r="G14" s="137"/>
      <c r="H14" s="138"/>
      <c r="I14" s="138"/>
      <c r="J14" s="138"/>
      <c r="K14" s="139" t="s">
        <v>0</v>
      </c>
    </row>
    <row r="15" spans="1:18" s="20" customFormat="1" ht="17.100000000000001" customHeight="1" x14ac:dyDescent="0.2"/>
    <row r="16" spans="1:18" ht="9.9" customHeight="1" x14ac:dyDescent="0.2"/>
    <row r="17" spans="11:11" ht="9.9" customHeight="1" x14ac:dyDescent="0.2"/>
    <row r="18" spans="11:11" ht="12.9" customHeight="1" x14ac:dyDescent="0.2"/>
    <row r="19" spans="11:11" ht="12.9" customHeight="1" x14ac:dyDescent="0.2"/>
    <row r="20" spans="11:11" ht="18" customHeight="1" x14ac:dyDescent="0.2"/>
    <row r="21" spans="11:11" ht="12.9" customHeight="1" x14ac:dyDescent="0.2"/>
    <row r="22" spans="11:11" ht="12.9" customHeight="1" x14ac:dyDescent="0.2"/>
    <row r="23" spans="11:11" ht="12.9" customHeight="1" x14ac:dyDescent="0.2"/>
    <row r="24" spans="11:11" ht="12.9" customHeight="1" x14ac:dyDescent="0.2"/>
    <row r="25" spans="11:11" ht="12.9" customHeight="1" x14ac:dyDescent="0.2"/>
    <row r="26" spans="11:11" ht="12.9" customHeight="1" x14ac:dyDescent="0.2"/>
    <row r="27" spans="11:11" ht="12.9" customHeight="1" x14ac:dyDescent="0.2"/>
    <row r="28" spans="11:11" ht="12" customHeight="1" x14ac:dyDescent="0.2">
      <c r="K28" s="1" t="s">
        <v>30</v>
      </c>
    </row>
  </sheetData>
  <mergeCells count="6">
    <mergeCell ref="G3:J3"/>
    <mergeCell ref="K3:K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7" tint="0.79998168889431442"/>
  </sheetPr>
  <dimension ref="A1:N16"/>
  <sheetViews>
    <sheetView showGridLines="0" view="pageBreakPreview" zoomScale="160" zoomScaleNormal="200" zoomScaleSheetLayoutView="160" workbookViewId="0">
      <selection activeCell="K8" sqref="K8"/>
    </sheetView>
  </sheetViews>
  <sheetFormatPr defaultRowHeight="13.2" x14ac:dyDescent="0.2"/>
  <cols>
    <col min="1" max="1" width="4.33203125" customWidth="1"/>
    <col min="2" max="8" width="5.44140625" customWidth="1"/>
  </cols>
  <sheetData>
    <row r="1" spans="1:14" ht="16.5" customHeight="1" x14ac:dyDescent="0.2">
      <c r="A1" s="140" t="s">
        <v>167</v>
      </c>
      <c r="B1" s="140"/>
      <c r="C1" s="140"/>
      <c r="D1" s="141"/>
      <c r="E1" s="141"/>
      <c r="F1" s="141"/>
      <c r="G1" s="141"/>
      <c r="H1" s="141"/>
    </row>
    <row r="2" spans="1:14" s="1" customFormat="1" ht="12" customHeight="1" x14ac:dyDescent="0.2">
      <c r="A2" s="103"/>
      <c r="B2" s="103"/>
      <c r="C2" s="111"/>
      <c r="D2" s="111"/>
      <c r="E2" s="112"/>
      <c r="F2" s="113"/>
      <c r="G2" s="112"/>
      <c r="H2" s="90" t="s">
        <v>290</v>
      </c>
      <c r="I2" s="76"/>
      <c r="L2" s="77"/>
      <c r="M2" s="9"/>
      <c r="N2" s="9"/>
    </row>
    <row r="3" spans="1:14" ht="9.75" customHeight="1" x14ac:dyDescent="0.2">
      <c r="A3" s="331" t="s">
        <v>39</v>
      </c>
      <c r="B3" s="321" t="s">
        <v>38</v>
      </c>
      <c r="C3" s="333" t="s">
        <v>37</v>
      </c>
      <c r="D3" s="326" t="s">
        <v>36</v>
      </c>
      <c r="E3" s="335"/>
      <c r="F3" s="333" t="s">
        <v>35</v>
      </c>
      <c r="G3" s="333" t="s">
        <v>34</v>
      </c>
      <c r="H3" s="329" t="s">
        <v>31</v>
      </c>
    </row>
    <row r="4" spans="1:14" ht="9.75" customHeight="1" x14ac:dyDescent="0.2">
      <c r="A4" s="332"/>
      <c r="B4" s="332"/>
      <c r="C4" s="334"/>
      <c r="D4" s="142" t="s">
        <v>33</v>
      </c>
      <c r="E4" s="142" t="s">
        <v>200</v>
      </c>
      <c r="F4" s="334"/>
      <c r="G4" s="336"/>
      <c r="H4" s="330"/>
    </row>
    <row r="5" spans="1:14" ht="13.5" customHeight="1" x14ac:dyDescent="0.2">
      <c r="A5" s="143" t="s">
        <v>16</v>
      </c>
      <c r="B5" s="285">
        <v>293</v>
      </c>
      <c r="C5" s="286">
        <v>2412</v>
      </c>
      <c r="D5" s="286">
        <v>11270</v>
      </c>
      <c r="E5" s="286">
        <v>1368</v>
      </c>
      <c r="F5" s="286">
        <v>70</v>
      </c>
      <c r="G5" s="286">
        <v>2174</v>
      </c>
      <c r="H5" s="217">
        <f>SUM(C5,D5,E5,F5,G5)</f>
        <v>17294</v>
      </c>
    </row>
    <row r="6" spans="1:14" ht="13.5" customHeight="1" x14ac:dyDescent="0.2">
      <c r="A6" s="144" t="s">
        <v>12</v>
      </c>
      <c r="B6" s="285">
        <v>293</v>
      </c>
      <c r="C6" s="286">
        <v>1415</v>
      </c>
      <c r="D6" s="286">
        <v>13522</v>
      </c>
      <c r="E6" s="286">
        <v>861</v>
      </c>
      <c r="F6" s="286">
        <v>67</v>
      </c>
      <c r="G6" s="286">
        <v>1501</v>
      </c>
      <c r="H6" s="217">
        <f t="shared" ref="H6:H12" si="0">SUM(C6,D6,E6,F6,G6)</f>
        <v>17366</v>
      </c>
    </row>
    <row r="7" spans="1:14" ht="18.75" customHeight="1" x14ac:dyDescent="0.2">
      <c r="A7" s="133" t="s">
        <v>32</v>
      </c>
      <c r="B7" s="285">
        <v>293</v>
      </c>
      <c r="C7" s="286">
        <v>1481</v>
      </c>
      <c r="D7" s="286">
        <v>10568</v>
      </c>
      <c r="E7" s="286">
        <v>1740</v>
      </c>
      <c r="F7" s="286">
        <v>146</v>
      </c>
      <c r="G7" s="286">
        <v>2036</v>
      </c>
      <c r="H7" s="217">
        <f t="shared" si="0"/>
        <v>15971</v>
      </c>
    </row>
    <row r="8" spans="1:14" ht="13.5" customHeight="1" x14ac:dyDescent="0.2">
      <c r="A8" s="144" t="s">
        <v>8</v>
      </c>
      <c r="B8" s="285">
        <v>292</v>
      </c>
      <c r="C8" s="286">
        <v>3101</v>
      </c>
      <c r="D8" s="286">
        <v>16870</v>
      </c>
      <c r="E8" s="286">
        <v>8442</v>
      </c>
      <c r="F8" s="286">
        <v>1527</v>
      </c>
      <c r="G8" s="286">
        <v>2845</v>
      </c>
      <c r="H8" s="217">
        <f>SUM(C8,D8,E8,F8,G8)</f>
        <v>32785</v>
      </c>
    </row>
    <row r="9" spans="1:14" ht="13.5" customHeight="1" x14ac:dyDescent="0.2">
      <c r="A9" s="144" t="s">
        <v>195</v>
      </c>
      <c r="B9" s="285">
        <v>293</v>
      </c>
      <c r="C9" s="286">
        <v>3213</v>
      </c>
      <c r="D9" s="286">
        <v>12765</v>
      </c>
      <c r="E9" s="286">
        <v>720</v>
      </c>
      <c r="F9" s="286">
        <v>37</v>
      </c>
      <c r="G9" s="286">
        <v>2489</v>
      </c>
      <c r="H9" s="217">
        <f>SUM(C9,D9,E9,F9,G9)</f>
        <v>19224</v>
      </c>
    </row>
    <row r="10" spans="1:14" ht="13.5" customHeight="1" x14ac:dyDescent="0.2">
      <c r="A10" s="143" t="s">
        <v>5</v>
      </c>
      <c r="B10" s="285">
        <v>291</v>
      </c>
      <c r="C10" s="286">
        <v>2467</v>
      </c>
      <c r="D10" s="286">
        <v>12007</v>
      </c>
      <c r="E10" s="286">
        <v>3087</v>
      </c>
      <c r="F10" s="286">
        <v>192</v>
      </c>
      <c r="G10" s="286">
        <v>2377</v>
      </c>
      <c r="H10" s="217">
        <f>SUM(C10,D10,E10,F10,G10)</f>
        <v>20130</v>
      </c>
    </row>
    <row r="11" spans="1:14" ht="13.5" customHeight="1" x14ac:dyDescent="0.2">
      <c r="A11" s="143" t="s">
        <v>2</v>
      </c>
      <c r="B11" s="285">
        <v>292</v>
      </c>
      <c r="C11" s="286">
        <v>2300</v>
      </c>
      <c r="D11" s="286">
        <v>11206</v>
      </c>
      <c r="E11" s="286">
        <v>3060</v>
      </c>
      <c r="F11" s="286">
        <v>6</v>
      </c>
      <c r="G11" s="286">
        <v>2172</v>
      </c>
      <c r="H11" s="217">
        <f>SUM(C11,D11,E11,F11,G11)</f>
        <v>18744</v>
      </c>
    </row>
    <row r="12" spans="1:14" ht="13.5" customHeight="1" x14ac:dyDescent="0.2">
      <c r="A12" s="145" t="s">
        <v>31</v>
      </c>
      <c r="B12" s="287">
        <f>SUM(B5:B11)</f>
        <v>2047</v>
      </c>
      <c r="C12" s="288">
        <f>SUM(C5:C11)</f>
        <v>16389</v>
      </c>
      <c r="D12" s="288">
        <f t="shared" ref="D12:G12" si="1">SUM(D5:D11)</f>
        <v>88208</v>
      </c>
      <c r="E12" s="288">
        <f t="shared" si="1"/>
        <v>19278</v>
      </c>
      <c r="F12" s="288">
        <f t="shared" si="1"/>
        <v>2045</v>
      </c>
      <c r="G12" s="288">
        <f t="shared" si="1"/>
        <v>15594</v>
      </c>
      <c r="H12" s="146">
        <f t="shared" si="0"/>
        <v>141514</v>
      </c>
    </row>
    <row r="13" spans="1:14" ht="13.5" customHeight="1" x14ac:dyDescent="0.2">
      <c r="A13" s="200">
        <v>4</v>
      </c>
      <c r="B13" s="147">
        <v>2054</v>
      </c>
      <c r="C13" s="147">
        <v>20462</v>
      </c>
      <c r="D13" s="147">
        <v>83454</v>
      </c>
      <c r="E13" s="147">
        <v>13693</v>
      </c>
      <c r="F13" s="147">
        <v>772</v>
      </c>
      <c r="G13" s="147">
        <v>17909</v>
      </c>
      <c r="H13" s="146">
        <v>136290</v>
      </c>
    </row>
    <row r="14" spans="1:14" ht="13.5" customHeight="1" x14ac:dyDescent="0.2">
      <c r="A14" s="261">
        <v>3</v>
      </c>
      <c r="B14" s="147">
        <v>2052</v>
      </c>
      <c r="C14" s="147">
        <v>15899</v>
      </c>
      <c r="D14" s="147">
        <v>75948</v>
      </c>
      <c r="E14" s="147">
        <v>13557</v>
      </c>
      <c r="F14" s="147">
        <v>666</v>
      </c>
      <c r="G14" s="147">
        <v>14010</v>
      </c>
      <c r="H14" s="146">
        <v>120080</v>
      </c>
    </row>
    <row r="15" spans="1:14" ht="13.5" customHeight="1" x14ac:dyDescent="0.2">
      <c r="A15" s="261" t="s">
        <v>286</v>
      </c>
      <c r="B15" s="147">
        <v>2051</v>
      </c>
      <c r="C15" s="147">
        <v>12568</v>
      </c>
      <c r="D15" s="147">
        <v>62753</v>
      </c>
      <c r="E15" s="147">
        <v>8759</v>
      </c>
      <c r="F15" s="147">
        <v>91</v>
      </c>
      <c r="G15" s="147">
        <v>11074</v>
      </c>
      <c r="H15" s="146">
        <v>95245</v>
      </c>
    </row>
    <row r="16" spans="1:14" ht="12" customHeight="1" x14ac:dyDescent="0.15">
      <c r="A16" s="104"/>
      <c r="B16" s="103"/>
      <c r="C16" s="103"/>
      <c r="D16" s="103"/>
      <c r="E16" s="103"/>
      <c r="F16" s="103"/>
      <c r="G16" s="103"/>
      <c r="H16" s="117" t="s">
        <v>0</v>
      </c>
    </row>
  </sheetData>
  <mergeCells count="7">
    <mergeCell ref="H3:H4"/>
    <mergeCell ref="A3:A4"/>
    <mergeCell ref="B3:B4"/>
    <mergeCell ref="C3:C4"/>
    <mergeCell ref="D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theme="7" tint="0.79998168889431442"/>
  </sheetPr>
  <dimension ref="A1:U35"/>
  <sheetViews>
    <sheetView showGridLines="0" view="pageBreakPreview" topLeftCell="D1" zoomScale="130" zoomScaleNormal="150" zoomScaleSheetLayoutView="130" workbookViewId="0">
      <selection activeCell="J33" sqref="J33"/>
    </sheetView>
  </sheetViews>
  <sheetFormatPr defaultColWidth="2.88671875" defaultRowHeight="12.75" customHeight="1" x14ac:dyDescent="0.2"/>
  <cols>
    <col min="1" max="1" width="14.21875" style="1" customWidth="1"/>
    <col min="2" max="2" width="12.109375" style="1" customWidth="1"/>
    <col min="3" max="3" width="16.44140625" style="1" customWidth="1"/>
    <col min="4" max="4" width="31.21875" style="1" customWidth="1"/>
    <col min="5" max="7" width="3.88671875" style="1" customWidth="1"/>
    <col min="8" max="8" width="12.88671875" style="1" customWidth="1"/>
    <col min="9" max="10" width="8.77734375" style="1" customWidth="1"/>
    <col min="11" max="11" width="0.6640625" style="1" customWidth="1"/>
    <col min="12" max="12" width="7.109375" style="1" customWidth="1"/>
    <col min="13" max="13" width="4.77734375" style="1" customWidth="1"/>
    <col min="14" max="14" width="10.33203125" style="1" customWidth="1"/>
    <col min="15" max="15" width="6.88671875" style="1" customWidth="1"/>
    <col min="16" max="16" width="2.6640625" style="1" customWidth="1"/>
    <col min="17" max="17" width="16.109375" style="1" customWidth="1"/>
    <col min="18" max="18" width="6.88671875" style="1" customWidth="1"/>
    <col min="19" max="19" width="5.21875" style="1" customWidth="1"/>
    <col min="20" max="20" width="6.21875" style="1" customWidth="1"/>
    <col min="21" max="21" width="4.77734375" style="1" customWidth="1"/>
    <col min="22" max="16384" width="2.88671875" style="1"/>
  </cols>
  <sheetData>
    <row r="1" spans="1:21" s="9" customFormat="1" ht="17.100000000000001" customHeight="1" x14ac:dyDescent="0.2">
      <c r="A1" s="13" t="s">
        <v>222</v>
      </c>
      <c r="B1" s="13"/>
      <c r="C1" s="13"/>
      <c r="E1" s="13"/>
      <c r="F1" s="13"/>
      <c r="G1" s="12"/>
      <c r="H1" s="11"/>
      <c r="I1" s="10"/>
      <c r="J1" s="10"/>
      <c r="K1" s="10"/>
      <c r="L1" s="10"/>
      <c r="M1" s="10"/>
      <c r="R1" s="10"/>
      <c r="S1" s="10"/>
    </row>
    <row r="2" spans="1:21" ht="11.25" customHeight="1" x14ac:dyDescent="0.2">
      <c r="A2" s="54" t="s">
        <v>90</v>
      </c>
      <c r="B2" s="54" t="s">
        <v>60</v>
      </c>
      <c r="C2" s="54" t="s">
        <v>89</v>
      </c>
      <c r="D2" s="337"/>
      <c r="E2" s="80"/>
      <c r="F2" s="77"/>
      <c r="G2" s="84"/>
      <c r="H2" s="84"/>
      <c r="I2" s="311"/>
      <c r="J2" s="338"/>
      <c r="K2" s="338"/>
      <c r="L2" s="338"/>
      <c r="M2" s="312"/>
      <c r="N2" s="5"/>
      <c r="O2" s="5"/>
      <c r="P2" s="5"/>
      <c r="Q2" s="312"/>
      <c r="R2" s="312"/>
      <c r="S2" s="26"/>
    </row>
    <row r="3" spans="1:21" ht="11.25" customHeight="1" x14ac:dyDescent="0.2">
      <c r="A3" s="81" t="s">
        <v>172</v>
      </c>
      <c r="B3" s="81" t="s">
        <v>173</v>
      </c>
      <c r="C3" s="51" t="s">
        <v>214</v>
      </c>
      <c r="D3" s="337"/>
      <c r="E3" s="85"/>
      <c r="F3" s="5"/>
      <c r="G3" s="53"/>
      <c r="H3" s="53"/>
      <c r="I3" s="5"/>
      <c r="J3" s="53"/>
      <c r="K3" s="53"/>
      <c r="L3" s="53"/>
      <c r="M3" s="312"/>
      <c r="N3" s="5"/>
      <c r="O3" s="5"/>
      <c r="P3" s="5"/>
      <c r="Q3" s="312"/>
      <c r="R3" s="312"/>
      <c r="S3" s="26"/>
    </row>
    <row r="4" spans="1:21" ht="12" customHeight="1" x14ac:dyDescent="0.15">
      <c r="A4" s="206" t="s">
        <v>285</v>
      </c>
      <c r="B4" s="103"/>
      <c r="C4" s="103"/>
      <c r="D4" s="52"/>
      <c r="E4" s="3"/>
      <c r="F4" s="3"/>
      <c r="G4" s="3"/>
      <c r="H4" s="37"/>
      <c r="I4" s="37"/>
      <c r="J4" s="37"/>
      <c r="K4" s="37"/>
      <c r="L4" s="50"/>
      <c r="M4" s="37"/>
    </row>
    <row r="5" spans="1:21" ht="12" customHeight="1" x14ac:dyDescent="0.2">
      <c r="B5" s="25"/>
      <c r="C5" s="96" t="s">
        <v>0</v>
      </c>
      <c r="D5" s="83"/>
      <c r="E5" s="83"/>
      <c r="H5" s="37"/>
      <c r="I5" s="37"/>
      <c r="J5" s="37"/>
      <c r="K5" s="37"/>
      <c r="L5" s="50"/>
      <c r="M5" s="37"/>
    </row>
    <row r="6" spans="1:21" ht="10.5" customHeight="1" x14ac:dyDescent="0.15">
      <c r="A6" s="82"/>
      <c r="B6" s="79"/>
      <c r="C6" s="79"/>
      <c r="D6" s="148" t="s">
        <v>212</v>
      </c>
      <c r="E6" s="116" t="s">
        <v>291</v>
      </c>
      <c r="F6" s="116">
        <v>4</v>
      </c>
      <c r="G6" s="116">
        <v>5</v>
      </c>
      <c r="H6" s="37"/>
      <c r="I6" s="37"/>
      <c r="J6" s="37"/>
      <c r="K6" s="37"/>
      <c r="L6" s="50"/>
      <c r="M6" s="37"/>
    </row>
    <row r="7" spans="1:21" ht="10.5" customHeight="1" x14ac:dyDescent="0.2">
      <c r="A7" s="79"/>
      <c r="B7" s="79"/>
      <c r="C7" s="79"/>
      <c r="D7" s="46" t="s">
        <v>182</v>
      </c>
      <c r="E7" s="126">
        <v>42</v>
      </c>
      <c r="F7" s="231">
        <v>9</v>
      </c>
      <c r="G7" s="231">
        <v>17</v>
      </c>
      <c r="H7" s="37"/>
      <c r="I7" s="37"/>
      <c r="J7" s="37"/>
      <c r="K7" s="37"/>
      <c r="L7" s="50"/>
      <c r="M7" s="37"/>
    </row>
    <row r="8" spans="1:21" ht="10.5" customHeight="1" x14ac:dyDescent="0.2">
      <c r="D8" s="46" t="s">
        <v>175</v>
      </c>
      <c r="E8" s="126">
        <v>94</v>
      </c>
      <c r="F8" s="231">
        <v>152</v>
      </c>
      <c r="G8" s="231">
        <v>475</v>
      </c>
      <c r="H8" s="37"/>
      <c r="I8" s="37"/>
      <c r="J8" s="37"/>
      <c r="K8" s="37"/>
      <c r="L8" s="50"/>
      <c r="M8" s="37"/>
    </row>
    <row r="9" spans="1:21" ht="10.5" customHeight="1" x14ac:dyDescent="0.2">
      <c r="A9" s="25"/>
      <c r="B9" s="25"/>
      <c r="C9" s="25"/>
      <c r="D9" s="46" t="s">
        <v>176</v>
      </c>
      <c r="E9" s="126">
        <v>92</v>
      </c>
      <c r="F9" s="231">
        <v>1</v>
      </c>
      <c r="G9" s="231">
        <v>2</v>
      </c>
      <c r="H9" s="37"/>
      <c r="I9" s="37"/>
      <c r="J9" s="37"/>
      <c r="K9" s="37"/>
      <c r="L9" s="50"/>
      <c r="M9" s="37"/>
    </row>
    <row r="10" spans="1:21" ht="10.5" customHeight="1" x14ac:dyDescent="0.2">
      <c r="A10" s="25"/>
      <c r="B10" s="25"/>
      <c r="C10" s="25"/>
      <c r="D10" s="46" t="s">
        <v>177</v>
      </c>
      <c r="E10" s="126">
        <v>25</v>
      </c>
      <c r="F10" s="231">
        <v>51</v>
      </c>
      <c r="G10" s="231">
        <v>45</v>
      </c>
      <c r="H10" s="37"/>
      <c r="I10" s="37"/>
      <c r="J10" s="37"/>
      <c r="K10" s="37"/>
      <c r="L10" s="50"/>
      <c r="M10" s="37"/>
    </row>
    <row r="11" spans="1:21" ht="10.5" customHeight="1" x14ac:dyDescent="0.2">
      <c r="A11" s="5"/>
      <c r="B11" s="5"/>
      <c r="C11" s="5"/>
      <c r="D11" s="46" t="s">
        <v>224</v>
      </c>
      <c r="E11" s="45">
        <v>3</v>
      </c>
      <c r="F11" s="258">
        <v>5</v>
      </c>
      <c r="G11" s="258">
        <v>8</v>
      </c>
      <c r="H11" s="49"/>
      <c r="I11" s="49"/>
      <c r="J11" s="49"/>
      <c r="K11" s="49"/>
      <c r="L11" s="49"/>
      <c r="M11" s="49"/>
    </row>
    <row r="12" spans="1:21" ht="10.5" customHeight="1" x14ac:dyDescent="0.2">
      <c r="A12" s="95"/>
      <c r="B12" s="95"/>
      <c r="C12" s="95"/>
      <c r="D12" s="46" t="s">
        <v>183</v>
      </c>
      <c r="E12" s="45">
        <v>7</v>
      </c>
      <c r="F12" s="258">
        <v>26</v>
      </c>
      <c r="G12" s="258">
        <v>28</v>
      </c>
      <c r="H12" s="49"/>
      <c r="I12" s="49"/>
      <c r="J12" s="49"/>
      <c r="K12" s="49"/>
      <c r="L12" s="49"/>
      <c r="M12" s="49"/>
    </row>
    <row r="13" spans="1:21" ht="10.5" customHeight="1" x14ac:dyDescent="0.15">
      <c r="D13" s="46" t="s">
        <v>184</v>
      </c>
      <c r="E13" s="45">
        <v>405</v>
      </c>
      <c r="F13" s="258">
        <v>518</v>
      </c>
      <c r="G13" s="258">
        <v>684</v>
      </c>
      <c r="H13" s="35"/>
      <c r="I13" s="35"/>
      <c r="J13" s="35"/>
      <c r="K13" s="35"/>
      <c r="L13" s="35"/>
      <c r="M13" s="48"/>
    </row>
    <row r="14" spans="1:21" ht="10.5" customHeight="1" x14ac:dyDescent="0.2">
      <c r="D14" s="46" t="s">
        <v>178</v>
      </c>
      <c r="E14" s="45">
        <v>1</v>
      </c>
      <c r="F14" s="258">
        <v>18</v>
      </c>
      <c r="G14" s="258">
        <v>48</v>
      </c>
      <c r="N14" s="47"/>
      <c r="O14" s="47"/>
    </row>
    <row r="15" spans="1:21" ht="10.5" customHeight="1" x14ac:dyDescent="0.2">
      <c r="D15" s="46" t="s">
        <v>179</v>
      </c>
      <c r="E15" s="45">
        <v>1</v>
      </c>
      <c r="F15" s="258">
        <v>0</v>
      </c>
      <c r="G15" s="258">
        <v>24</v>
      </c>
      <c r="U15" s="23"/>
    </row>
    <row r="16" spans="1:21" ht="10.5" customHeight="1" x14ac:dyDescent="0.2">
      <c r="D16" s="46" t="s">
        <v>180</v>
      </c>
      <c r="E16" s="45">
        <v>164</v>
      </c>
      <c r="F16" s="258">
        <v>206</v>
      </c>
      <c r="G16" s="258">
        <v>397</v>
      </c>
      <c r="N16" s="97"/>
      <c r="O16" s="98"/>
      <c r="P16" s="97"/>
      <c r="Q16" s="311"/>
      <c r="R16" s="311"/>
      <c r="S16" s="97"/>
      <c r="T16" s="97"/>
      <c r="U16" s="97"/>
    </row>
    <row r="17" spans="4:21" ht="9.75" customHeight="1" x14ac:dyDescent="0.2">
      <c r="D17" s="78" t="s">
        <v>181</v>
      </c>
      <c r="E17" s="149">
        <f>SUM(E7:E16)</f>
        <v>834</v>
      </c>
      <c r="F17" s="149">
        <f>SUM(F7:F16)</f>
        <v>986</v>
      </c>
      <c r="G17" s="149">
        <f>SUM(G7:G16)</f>
        <v>1728</v>
      </c>
      <c r="N17" s="38"/>
      <c r="O17" s="34"/>
      <c r="P17" s="33"/>
      <c r="Q17" s="34"/>
      <c r="R17" s="34"/>
      <c r="S17" s="34"/>
      <c r="T17" s="34"/>
      <c r="U17" s="36"/>
    </row>
    <row r="18" spans="4:21" ht="12" customHeight="1" x14ac:dyDescent="0.15">
      <c r="D18" s="103"/>
      <c r="E18" s="103"/>
      <c r="F18" s="103"/>
      <c r="G18" s="150" t="s">
        <v>0</v>
      </c>
      <c r="H18" s="103"/>
      <c r="I18" s="103"/>
      <c r="J18" s="103"/>
      <c r="K18" s="103"/>
      <c r="L18" s="103"/>
      <c r="M18" s="139" t="s">
        <v>288</v>
      </c>
      <c r="N18" s="43"/>
      <c r="O18" s="41"/>
      <c r="P18" s="44"/>
      <c r="Q18" s="34"/>
      <c r="R18" s="34"/>
      <c r="S18" s="34"/>
      <c r="T18" s="34"/>
      <c r="U18" s="33"/>
    </row>
    <row r="19" spans="4:21" ht="10.5" customHeight="1" x14ac:dyDescent="0.2">
      <c r="H19" s="341" t="s">
        <v>213</v>
      </c>
      <c r="I19" s="342"/>
      <c r="J19" s="342"/>
      <c r="K19" s="151"/>
      <c r="L19" s="316" t="s">
        <v>88</v>
      </c>
      <c r="M19" s="318"/>
      <c r="N19" s="43"/>
      <c r="O19" s="41"/>
      <c r="P19" s="41"/>
      <c r="Q19" s="34"/>
      <c r="R19" s="34"/>
      <c r="S19" s="34"/>
      <c r="T19" s="34"/>
      <c r="U19" s="33"/>
    </row>
    <row r="20" spans="4:21" ht="10.5" customHeight="1" x14ac:dyDescent="0.2">
      <c r="H20" s="343"/>
      <c r="I20" s="339" t="s">
        <v>87</v>
      </c>
      <c r="J20" s="345" t="s">
        <v>86</v>
      </c>
      <c r="K20" s="152"/>
      <c r="L20" s="201" t="s">
        <v>85</v>
      </c>
      <c r="M20" s="289">
        <v>243</v>
      </c>
      <c r="N20" s="192"/>
      <c r="O20" s="193"/>
      <c r="P20" s="193"/>
      <c r="Q20" s="194"/>
      <c r="R20" s="194"/>
      <c r="S20" s="34"/>
      <c r="T20" s="34"/>
      <c r="U20" s="33"/>
    </row>
    <row r="21" spans="4:21" ht="10.5" customHeight="1" x14ac:dyDescent="0.2">
      <c r="H21" s="344"/>
      <c r="I21" s="340"/>
      <c r="J21" s="340"/>
      <c r="K21" s="152"/>
      <c r="L21" s="201" t="s">
        <v>84</v>
      </c>
      <c r="M21" s="289">
        <v>67</v>
      </c>
      <c r="N21" s="158"/>
      <c r="O21" s="194"/>
      <c r="P21" s="193"/>
      <c r="Q21" s="194"/>
      <c r="R21" s="194"/>
      <c r="S21" s="34"/>
      <c r="T21" s="41"/>
      <c r="U21" s="33"/>
    </row>
    <row r="22" spans="4:21" ht="10.5" customHeight="1" x14ac:dyDescent="0.2">
      <c r="H22" s="201" t="s">
        <v>83</v>
      </c>
      <c r="I22" s="201" t="s">
        <v>82</v>
      </c>
      <c r="J22" s="201" t="s">
        <v>79</v>
      </c>
      <c r="K22" s="152"/>
      <c r="L22" s="201" t="s">
        <v>81</v>
      </c>
      <c r="M22" s="289">
        <v>31</v>
      </c>
      <c r="N22" s="158"/>
      <c r="O22" s="194"/>
      <c r="P22" s="193"/>
      <c r="Q22" s="194"/>
      <c r="R22" s="194"/>
      <c r="S22" s="34"/>
      <c r="T22" s="41"/>
      <c r="U22" s="33"/>
    </row>
    <row r="23" spans="4:21" ht="10.5" customHeight="1" x14ac:dyDescent="0.2">
      <c r="H23" s="201" t="s">
        <v>80</v>
      </c>
      <c r="I23" s="201" t="s">
        <v>79</v>
      </c>
      <c r="J23" s="201" t="s">
        <v>78</v>
      </c>
      <c r="K23" s="152"/>
      <c r="L23" s="203" t="s">
        <v>31</v>
      </c>
      <c r="M23" s="290">
        <v>341</v>
      </c>
      <c r="N23" s="195"/>
      <c r="O23" s="196"/>
      <c r="P23" s="193"/>
      <c r="Q23" s="194"/>
      <c r="R23" s="193"/>
      <c r="S23" s="41"/>
      <c r="T23" s="34"/>
      <c r="U23" s="36"/>
    </row>
    <row r="24" spans="4:21" ht="12" customHeight="1" x14ac:dyDescent="0.15">
      <c r="H24" s="155"/>
      <c r="I24" s="156"/>
      <c r="J24" s="156"/>
      <c r="K24" s="157"/>
      <c r="L24" s="157"/>
      <c r="M24" s="117" t="s">
        <v>0</v>
      </c>
      <c r="N24" s="158"/>
      <c r="O24" s="194"/>
      <c r="P24" s="193"/>
      <c r="Q24" s="194"/>
      <c r="R24" s="194"/>
      <c r="S24" s="34"/>
      <c r="T24" s="34"/>
      <c r="U24" s="36"/>
    </row>
    <row r="25" spans="4:21" ht="12" customHeight="1" x14ac:dyDescent="0.2">
      <c r="H25" s="40"/>
      <c r="I25" s="40"/>
      <c r="J25" s="40"/>
      <c r="K25" s="39"/>
      <c r="L25" s="39"/>
      <c r="M25" s="157"/>
      <c r="N25" s="158"/>
      <c r="O25" s="90" t="s">
        <v>290</v>
      </c>
      <c r="P25" s="159"/>
      <c r="Q25" s="160"/>
      <c r="R25" s="90" t="s">
        <v>290</v>
      </c>
      <c r="S25" s="34"/>
      <c r="T25" s="34"/>
      <c r="U25" s="36"/>
    </row>
    <row r="26" spans="4:21" ht="10.5" customHeight="1" x14ac:dyDescent="0.2">
      <c r="I26" s="35"/>
      <c r="J26" s="35"/>
      <c r="M26" s="103"/>
      <c r="N26" s="235" t="s">
        <v>77</v>
      </c>
      <c r="O26" s="235" t="s">
        <v>75</v>
      </c>
      <c r="P26" s="159"/>
      <c r="Q26" s="233" t="s">
        <v>76</v>
      </c>
      <c r="R26" s="233" t="s">
        <v>75</v>
      </c>
      <c r="S26" s="34"/>
      <c r="T26" s="34"/>
      <c r="U26" s="33"/>
    </row>
    <row r="27" spans="4:21" ht="10.5" customHeight="1" x14ac:dyDescent="0.15">
      <c r="M27" s="103"/>
      <c r="N27" s="124" t="s">
        <v>74</v>
      </c>
      <c r="O27" s="291">
        <v>13</v>
      </c>
      <c r="P27" s="292"/>
      <c r="Q27" s="293" t="s">
        <v>73</v>
      </c>
      <c r="R27" s="291">
        <v>146</v>
      </c>
      <c r="U27" s="2"/>
    </row>
    <row r="28" spans="4:21" ht="10.5" customHeight="1" x14ac:dyDescent="0.2">
      <c r="M28" s="103"/>
      <c r="N28" s="124" t="s">
        <v>72</v>
      </c>
      <c r="O28" s="291">
        <v>382</v>
      </c>
      <c r="P28" s="292"/>
      <c r="Q28" s="293" t="s">
        <v>71</v>
      </c>
      <c r="R28" s="291">
        <v>195</v>
      </c>
    </row>
    <row r="29" spans="4:21" ht="10.5" customHeight="1" x14ac:dyDescent="0.2">
      <c r="M29" s="103"/>
      <c r="N29" s="124" t="s">
        <v>70</v>
      </c>
      <c r="O29" s="291">
        <v>0</v>
      </c>
      <c r="P29" s="292"/>
      <c r="Q29" s="293" t="s">
        <v>69</v>
      </c>
      <c r="R29" s="291">
        <v>13</v>
      </c>
    </row>
    <row r="30" spans="4:21" ht="10.5" customHeight="1" x14ac:dyDescent="0.2">
      <c r="M30" s="103"/>
      <c r="N30" s="124" t="s">
        <v>68</v>
      </c>
      <c r="O30" s="291">
        <v>0</v>
      </c>
      <c r="P30" s="292"/>
      <c r="Q30" s="293" t="s">
        <v>67</v>
      </c>
      <c r="R30" s="291">
        <v>18</v>
      </c>
    </row>
    <row r="31" spans="4:21" ht="10.5" customHeight="1" x14ac:dyDescent="0.2">
      <c r="M31" s="103"/>
      <c r="N31" s="234" t="s">
        <v>31</v>
      </c>
      <c r="O31" s="294">
        <v>395</v>
      </c>
      <c r="P31" s="292"/>
      <c r="Q31" s="293" t="s">
        <v>66</v>
      </c>
      <c r="R31" s="291">
        <v>41</v>
      </c>
    </row>
    <row r="32" spans="4:21" ht="10.5" customHeight="1" x14ac:dyDescent="0.15">
      <c r="M32" s="103"/>
      <c r="N32" s="152"/>
      <c r="O32" s="239" t="s">
        <v>0</v>
      </c>
      <c r="P32" s="292"/>
      <c r="Q32" s="293" t="s">
        <v>65</v>
      </c>
      <c r="R32" s="291">
        <v>36</v>
      </c>
    </row>
    <row r="33" spans="13:18" ht="10.5" customHeight="1" x14ac:dyDescent="0.2">
      <c r="M33" s="103"/>
      <c r="N33" s="152"/>
      <c r="O33" s="292"/>
      <c r="P33" s="292"/>
      <c r="Q33" s="295" t="s">
        <v>31</v>
      </c>
      <c r="R33" s="294">
        <v>449</v>
      </c>
    </row>
    <row r="34" spans="13:18" ht="12" customHeight="1" x14ac:dyDescent="0.15">
      <c r="N34" s="162"/>
      <c r="O34" s="296"/>
      <c r="P34" s="296"/>
      <c r="Q34" s="297"/>
      <c r="R34" s="239" t="s">
        <v>0</v>
      </c>
    </row>
    <row r="35" spans="13:18" ht="12.75" customHeight="1" x14ac:dyDescent="0.2">
      <c r="N35" s="32"/>
      <c r="O35" s="32"/>
      <c r="P35" s="32"/>
      <c r="Q35" s="32"/>
      <c r="R35" s="32"/>
    </row>
  </sheetData>
  <mergeCells count="11">
    <mergeCell ref="L19:M19"/>
    <mergeCell ref="I20:I21"/>
    <mergeCell ref="H19:J19"/>
    <mergeCell ref="H20:H21"/>
    <mergeCell ref="J20:J21"/>
    <mergeCell ref="Q16:R16"/>
    <mergeCell ref="R2:R3"/>
    <mergeCell ref="Q2:Q3"/>
    <mergeCell ref="D2:D3"/>
    <mergeCell ref="I2:L2"/>
    <mergeCell ref="M2:M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7" tint="0.79998168889431442"/>
  </sheetPr>
  <dimension ref="A1:H27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9.6640625" style="1" customWidth="1"/>
    <col min="2" max="2" width="8.44140625" style="1" customWidth="1"/>
    <col min="3" max="4" width="8" style="1" customWidth="1"/>
    <col min="5" max="5" width="8.44140625" style="1" customWidth="1"/>
    <col min="6" max="8" width="4.109375" style="1" customWidth="1"/>
    <col min="9" max="10" width="5.6640625" style="1" customWidth="1"/>
    <col min="11" max="16384" width="2.88671875" style="1"/>
  </cols>
  <sheetData>
    <row r="1" spans="1:8" ht="13.5" customHeight="1" x14ac:dyDescent="0.2">
      <c r="A1" s="21" t="s">
        <v>216</v>
      </c>
      <c r="B1" s="10"/>
      <c r="C1" s="10"/>
      <c r="D1" s="10"/>
      <c r="E1" s="10"/>
      <c r="F1" s="88"/>
    </row>
    <row r="2" spans="1:8" ht="12" customHeight="1" x14ac:dyDescent="0.2">
      <c r="A2" s="17"/>
      <c r="B2" s="16"/>
      <c r="C2" s="16"/>
      <c r="D2" s="16"/>
      <c r="E2" s="90" t="s">
        <v>287</v>
      </c>
      <c r="F2" s="88"/>
    </row>
    <row r="3" spans="1:8" ht="22.5" customHeight="1" x14ac:dyDescent="0.2">
      <c r="A3" s="89" t="s">
        <v>61</v>
      </c>
      <c r="B3" s="14" t="s">
        <v>255</v>
      </c>
      <c r="C3" s="14" t="s">
        <v>59</v>
      </c>
      <c r="D3" s="14" t="s">
        <v>256</v>
      </c>
      <c r="E3" s="14" t="s">
        <v>115</v>
      </c>
      <c r="F3" s="88"/>
    </row>
    <row r="4" spans="1:8" ht="28.5" customHeight="1" x14ac:dyDescent="0.2">
      <c r="A4" s="89" t="s">
        <v>217</v>
      </c>
      <c r="B4" s="91" t="s">
        <v>246</v>
      </c>
      <c r="C4" s="14" t="s">
        <v>223</v>
      </c>
      <c r="D4" s="14" t="s">
        <v>218</v>
      </c>
      <c r="E4" s="91" t="s">
        <v>219</v>
      </c>
      <c r="F4" s="88"/>
    </row>
    <row r="5" spans="1:8" ht="12" customHeight="1" x14ac:dyDescent="0.15">
      <c r="A5" s="56"/>
      <c r="B5" s="18"/>
      <c r="C5" s="18"/>
      <c r="D5" s="18"/>
      <c r="E5" s="197" t="s">
        <v>239</v>
      </c>
      <c r="F5" s="88"/>
    </row>
    <row r="6" spans="1:8" ht="12.75" customHeight="1" x14ac:dyDescent="0.2">
      <c r="A6" s="92"/>
      <c r="B6" s="92"/>
      <c r="C6" s="92"/>
      <c r="D6" s="92"/>
      <c r="E6" s="92"/>
      <c r="F6" s="88"/>
    </row>
    <row r="7" spans="1:8" ht="12.75" customHeight="1" x14ac:dyDescent="0.2">
      <c r="A7" s="93"/>
      <c r="B7" s="18"/>
      <c r="C7" s="18"/>
      <c r="D7" s="18"/>
      <c r="E7" s="18"/>
      <c r="F7" s="88"/>
    </row>
    <row r="8" spans="1:8" ht="8.1" customHeight="1" x14ac:dyDescent="0.2">
      <c r="A8" s="93"/>
      <c r="B8" s="18"/>
      <c r="C8" s="18"/>
      <c r="D8" s="18"/>
      <c r="E8" s="18"/>
      <c r="F8" s="88"/>
    </row>
    <row r="9" spans="1:8" ht="12.75" customHeight="1" x14ac:dyDescent="0.2">
      <c r="A9" s="8"/>
      <c r="B9" s="8"/>
      <c r="C9" s="8"/>
      <c r="D9" s="8"/>
      <c r="E9" s="8"/>
      <c r="F9" s="88"/>
    </row>
    <row r="10" spans="1:8" ht="12.75" customHeight="1" x14ac:dyDescent="0.2">
      <c r="A10" s="94"/>
      <c r="B10" s="94"/>
      <c r="C10" s="94"/>
      <c r="D10" s="94"/>
      <c r="E10" s="94"/>
    </row>
    <row r="11" spans="1:8" ht="12.75" customHeight="1" x14ac:dyDescent="0.2">
      <c r="A11" s="8"/>
      <c r="B11" s="8"/>
      <c r="C11" s="8"/>
      <c r="D11" s="8"/>
      <c r="E11" s="8"/>
    </row>
    <row r="12" spans="1:8" ht="12.75" customHeight="1" x14ac:dyDescent="0.15">
      <c r="A12" s="8"/>
      <c r="B12" s="8"/>
      <c r="C12" s="8"/>
      <c r="D12" s="8"/>
      <c r="E12" s="8"/>
      <c r="F12" s="35"/>
      <c r="G12" s="35"/>
      <c r="H12" s="68"/>
    </row>
    <row r="13" spans="1:8" ht="12.75" customHeight="1" x14ac:dyDescent="0.2">
      <c r="A13" s="8"/>
      <c r="B13" s="8"/>
      <c r="C13" s="8"/>
      <c r="D13" s="8"/>
      <c r="E13" s="8"/>
      <c r="F13" s="67"/>
      <c r="G13" s="67"/>
      <c r="H13" s="67"/>
    </row>
    <row r="14" spans="1:8" ht="12.75" customHeight="1" x14ac:dyDescent="0.2">
      <c r="A14" s="8"/>
      <c r="B14" s="8"/>
      <c r="C14" s="8"/>
      <c r="D14" s="8"/>
      <c r="E14" s="8"/>
      <c r="F14" s="66"/>
      <c r="G14" s="66"/>
      <c r="H14" s="66"/>
    </row>
    <row r="15" spans="1:8" ht="12.75" customHeight="1" x14ac:dyDescent="0.2">
      <c r="A15" s="8"/>
      <c r="B15" s="8"/>
      <c r="C15" s="8"/>
      <c r="D15" s="8"/>
      <c r="E15" s="8"/>
      <c r="F15" s="66"/>
      <c r="G15" s="66"/>
      <c r="H15" s="66"/>
    </row>
    <row r="16" spans="1:8" ht="12" customHeight="1" x14ac:dyDescent="0.2">
      <c r="A16" s="8"/>
      <c r="B16" s="8"/>
      <c r="C16" s="8"/>
      <c r="D16" s="8"/>
      <c r="E16" s="8"/>
      <c r="F16" s="66"/>
      <c r="G16" s="66"/>
      <c r="H16" s="66"/>
    </row>
    <row r="17" spans="1:8" ht="4.5" customHeight="1" x14ac:dyDescent="0.2">
      <c r="A17" s="8"/>
      <c r="B17" s="8"/>
      <c r="C17" s="8"/>
      <c r="D17" s="8"/>
      <c r="E17" s="8"/>
      <c r="F17" s="66"/>
      <c r="G17" s="66"/>
      <c r="H17" s="66"/>
    </row>
    <row r="18" spans="1:8" ht="13.5" customHeight="1" x14ac:dyDescent="0.2">
      <c r="A18" s="8"/>
      <c r="B18" s="8"/>
      <c r="C18" s="8"/>
      <c r="D18" s="8"/>
      <c r="E18" s="8"/>
      <c r="F18" s="66"/>
      <c r="G18" s="66"/>
      <c r="H18" s="66"/>
    </row>
    <row r="19" spans="1:8" ht="12" customHeight="1" x14ac:dyDescent="0.2">
      <c r="A19" s="8"/>
      <c r="B19" s="8"/>
      <c r="C19" s="8"/>
      <c r="D19" s="8"/>
      <c r="E19" s="8"/>
      <c r="F19" s="66"/>
      <c r="G19" s="66"/>
      <c r="H19" s="66"/>
    </row>
    <row r="20" spans="1:8" ht="9" x14ac:dyDescent="0.2">
      <c r="A20" s="8"/>
      <c r="B20" s="8"/>
      <c r="C20" s="8"/>
      <c r="D20" s="8"/>
      <c r="E20" s="8"/>
      <c r="F20" s="66"/>
      <c r="G20" s="66"/>
      <c r="H20" s="66"/>
    </row>
    <row r="21" spans="1:8" ht="13.5" customHeight="1" x14ac:dyDescent="0.2">
      <c r="A21" s="8"/>
      <c r="B21" s="8"/>
      <c r="C21" s="8"/>
      <c r="D21" s="8"/>
      <c r="E21" s="8"/>
      <c r="F21" s="66"/>
      <c r="G21" s="66"/>
      <c r="H21" s="66"/>
    </row>
    <row r="22" spans="1:8" ht="12.75" customHeight="1" x14ac:dyDescent="0.2">
      <c r="A22" s="8"/>
      <c r="B22" s="8"/>
      <c r="C22" s="8"/>
      <c r="D22" s="8"/>
      <c r="E22" s="8"/>
      <c r="F22" s="35"/>
      <c r="G22" s="35"/>
      <c r="H22" s="66"/>
    </row>
    <row r="23" spans="1:8" ht="12.75" customHeight="1" x14ac:dyDescent="0.2">
      <c r="F23" s="35"/>
      <c r="G23" s="35"/>
      <c r="H23" s="35"/>
    </row>
    <row r="26" spans="1:8" ht="12" customHeight="1" x14ac:dyDescent="0.2"/>
    <row r="27" spans="1:8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theme="7" tint="0.79998168889431442"/>
  </sheetPr>
  <dimension ref="A1:F15"/>
  <sheetViews>
    <sheetView showGridLines="0" view="pageBreakPreview" zoomScale="130" zoomScaleNormal="175" zoomScaleSheetLayoutView="130" workbookViewId="0">
      <selection activeCell="C11" sqref="C11"/>
    </sheetView>
  </sheetViews>
  <sheetFormatPr defaultColWidth="2.88671875" defaultRowHeight="12.75" customHeight="1" x14ac:dyDescent="0.2"/>
  <cols>
    <col min="1" max="1" width="9.109375" style="1" customWidth="1"/>
    <col min="2" max="2" width="9.44140625" style="1" customWidth="1"/>
    <col min="3" max="3" width="7.77734375" style="1" customWidth="1"/>
    <col min="4" max="5" width="6" style="1" customWidth="1"/>
    <col min="6" max="6" width="4.44140625" style="1" customWidth="1"/>
    <col min="7" max="16384" width="2.88671875" style="1"/>
  </cols>
  <sheetData>
    <row r="1" spans="1:6" s="20" customFormat="1" ht="17.100000000000001" customHeight="1" x14ac:dyDescent="0.2">
      <c r="A1" s="21" t="s">
        <v>117</v>
      </c>
      <c r="B1" s="163"/>
      <c r="C1" s="163"/>
      <c r="D1" s="163"/>
      <c r="E1" s="163"/>
      <c r="F1" s="163"/>
    </row>
    <row r="2" spans="1:6" ht="12" customHeight="1" x14ac:dyDescent="0.2">
      <c r="A2" s="164"/>
      <c r="B2" s="164"/>
      <c r="C2" s="164"/>
      <c r="D2" s="164"/>
      <c r="E2" s="164"/>
      <c r="F2" s="23" t="s">
        <v>292</v>
      </c>
    </row>
    <row r="3" spans="1:6" ht="21" customHeight="1" x14ac:dyDescent="0.2">
      <c r="A3" s="106"/>
      <c r="B3" s="107" t="s">
        <v>61</v>
      </c>
      <c r="C3" s="107" t="s">
        <v>116</v>
      </c>
      <c r="D3" s="107" t="s">
        <v>59</v>
      </c>
      <c r="E3" s="107" t="s">
        <v>58</v>
      </c>
      <c r="F3" s="107" t="s">
        <v>115</v>
      </c>
    </row>
    <row r="4" spans="1:6" ht="24.75" customHeight="1" x14ac:dyDescent="0.2">
      <c r="A4" s="64" t="s">
        <v>114</v>
      </c>
      <c r="B4" s="64" t="s">
        <v>113</v>
      </c>
      <c r="C4" s="31" t="s">
        <v>257</v>
      </c>
      <c r="D4" s="59">
        <v>451.88</v>
      </c>
      <c r="E4" s="59">
        <v>171.69</v>
      </c>
      <c r="F4" s="30" t="s">
        <v>112</v>
      </c>
    </row>
    <row r="5" spans="1:6" ht="24.75" customHeight="1" x14ac:dyDescent="0.2">
      <c r="A5" s="64" t="s">
        <v>111</v>
      </c>
      <c r="B5" s="64" t="s">
        <v>110</v>
      </c>
      <c r="C5" s="31" t="s">
        <v>257</v>
      </c>
      <c r="D5" s="59">
        <v>997.34</v>
      </c>
      <c r="E5" s="59">
        <v>246.24</v>
      </c>
      <c r="F5" s="30" t="s">
        <v>230</v>
      </c>
    </row>
    <row r="6" spans="1:6" ht="24.75" customHeight="1" x14ac:dyDescent="0.2">
      <c r="A6" s="64" t="s">
        <v>109</v>
      </c>
      <c r="B6" s="64" t="s">
        <v>164</v>
      </c>
      <c r="C6" s="31" t="s">
        <v>257</v>
      </c>
      <c r="D6" s="59">
        <v>1560.09</v>
      </c>
      <c r="E6" s="59">
        <v>134.37</v>
      </c>
      <c r="F6" s="30" t="s">
        <v>104</v>
      </c>
    </row>
    <row r="7" spans="1:6" ht="24.75" customHeight="1" x14ac:dyDescent="0.2">
      <c r="A7" s="64" t="s">
        <v>108</v>
      </c>
      <c r="B7" s="64" t="s">
        <v>107</v>
      </c>
      <c r="C7" s="31" t="s">
        <v>258</v>
      </c>
      <c r="D7" s="59">
        <v>2859.84</v>
      </c>
      <c r="E7" s="59">
        <v>358.22</v>
      </c>
      <c r="F7" s="30" t="s">
        <v>229</v>
      </c>
    </row>
    <row r="8" spans="1:6" ht="24.75" customHeight="1" x14ac:dyDescent="0.2">
      <c r="A8" s="64" t="s">
        <v>106</v>
      </c>
      <c r="B8" s="64" t="s">
        <v>105</v>
      </c>
      <c r="C8" s="31" t="s">
        <v>258</v>
      </c>
      <c r="D8" s="59">
        <v>2169.5</v>
      </c>
      <c r="E8" s="59">
        <v>558.74</v>
      </c>
      <c r="F8" s="127" t="s">
        <v>237</v>
      </c>
    </row>
    <row r="9" spans="1:6" ht="24.75" customHeight="1" x14ac:dyDescent="0.2">
      <c r="A9" s="64" t="s">
        <v>103</v>
      </c>
      <c r="B9" s="64" t="s">
        <v>165</v>
      </c>
      <c r="C9" s="31" t="s">
        <v>257</v>
      </c>
      <c r="D9" s="59">
        <v>591.87</v>
      </c>
      <c r="E9" s="59">
        <v>141.75</v>
      </c>
      <c r="F9" s="127" t="s">
        <v>102</v>
      </c>
    </row>
    <row r="10" spans="1:6" ht="24.75" customHeight="1" x14ac:dyDescent="0.2">
      <c r="A10" s="64" t="s">
        <v>101</v>
      </c>
      <c r="B10" s="64" t="s">
        <v>100</v>
      </c>
      <c r="C10" s="31" t="s">
        <v>258</v>
      </c>
      <c r="D10" s="59">
        <v>1244.98</v>
      </c>
      <c r="E10" s="59">
        <v>180.85</v>
      </c>
      <c r="F10" s="127" t="s">
        <v>201</v>
      </c>
    </row>
    <row r="11" spans="1:6" ht="24.75" customHeight="1" x14ac:dyDescent="0.2">
      <c r="A11" s="63" t="s">
        <v>99</v>
      </c>
      <c r="B11" s="62" t="s">
        <v>98</v>
      </c>
      <c r="C11" s="61" t="s">
        <v>259</v>
      </c>
      <c r="D11" s="58">
        <v>373.68</v>
      </c>
      <c r="E11" s="58">
        <v>136.63999999999999</v>
      </c>
      <c r="F11" s="191" t="s">
        <v>97</v>
      </c>
    </row>
    <row r="12" spans="1:6" ht="12" customHeight="1" x14ac:dyDescent="0.15">
      <c r="A12" s="164"/>
      <c r="B12" s="164"/>
      <c r="C12" s="164"/>
      <c r="D12" s="164"/>
      <c r="E12" s="164"/>
      <c r="F12" s="117" t="s">
        <v>239</v>
      </c>
    </row>
    <row r="13" spans="1:6" ht="12.75" customHeight="1" x14ac:dyDescent="0.15">
      <c r="A13" s="60"/>
      <c r="B13" s="24"/>
      <c r="C13" s="24"/>
      <c r="D13" s="24"/>
      <c r="E13" s="24"/>
      <c r="F13" s="24"/>
    </row>
    <row r="14" spans="1:6" ht="12.75" customHeight="1" x14ac:dyDescent="0.2">
      <c r="A14" s="24"/>
      <c r="B14" s="24"/>
      <c r="C14" s="24"/>
      <c r="D14" s="24"/>
      <c r="E14" s="24"/>
      <c r="F14" s="24"/>
    </row>
    <row r="15" spans="1:6" ht="12.75" customHeight="1" x14ac:dyDescent="0.2">
      <c r="A15" s="24"/>
      <c r="B15" s="24"/>
      <c r="C15" s="24"/>
      <c r="D15" s="24"/>
      <c r="E15" s="24"/>
      <c r="F15" s="24"/>
    </row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theme="7" tint="0.79998168889431442"/>
  </sheetPr>
  <dimension ref="A1:L29"/>
  <sheetViews>
    <sheetView showGridLines="0" view="pageBreakPreview" topLeftCell="A10" zoomScale="160" zoomScaleNormal="160" zoomScaleSheetLayoutView="160" workbookViewId="0">
      <selection activeCell="M16" sqref="M16"/>
    </sheetView>
  </sheetViews>
  <sheetFormatPr defaultColWidth="2.88671875" defaultRowHeight="12.75" customHeight="1" x14ac:dyDescent="0.2"/>
  <cols>
    <col min="1" max="1" width="4.88671875" style="1" customWidth="1"/>
    <col min="2" max="2" width="5.109375" style="1" customWidth="1"/>
    <col min="3" max="3" width="4.33203125" style="1" customWidth="1"/>
    <col min="4" max="4" width="5.109375" style="1" customWidth="1"/>
    <col min="5" max="5" width="4.33203125" style="1" customWidth="1"/>
    <col min="6" max="6" width="5.109375" style="1" customWidth="1"/>
    <col min="7" max="7" width="4.33203125" style="1" customWidth="1"/>
    <col min="8" max="8" width="5.109375" style="1" customWidth="1"/>
    <col min="9" max="9" width="4.33203125" style="1" customWidth="1"/>
    <col min="10" max="12" width="4.109375" style="1" customWidth="1"/>
    <col min="13" max="14" width="5.6640625" style="1" customWidth="1"/>
    <col min="15" max="16384" width="2.88671875" style="1"/>
  </cols>
  <sheetData>
    <row r="1" spans="1:12" s="9" customFormat="1" ht="17.100000000000001" customHeight="1" x14ac:dyDescent="0.2">
      <c r="A1" s="165" t="s">
        <v>124</v>
      </c>
      <c r="B1" s="118"/>
      <c r="C1" s="119"/>
      <c r="D1" s="120"/>
      <c r="E1" s="10"/>
      <c r="F1" s="10"/>
      <c r="G1" s="10"/>
      <c r="H1" s="10"/>
      <c r="I1" s="120"/>
      <c r="J1" s="10"/>
    </row>
    <row r="2" spans="1:12" ht="12" customHeight="1" x14ac:dyDescent="0.2">
      <c r="A2" s="103"/>
      <c r="B2" s="103"/>
      <c r="C2" s="111"/>
      <c r="D2" s="112"/>
      <c r="E2" s="113"/>
      <c r="F2" s="112"/>
      <c r="G2" s="112"/>
      <c r="H2" s="112"/>
      <c r="I2" s="90" t="s">
        <v>202</v>
      </c>
      <c r="J2" s="26"/>
    </row>
    <row r="3" spans="1:12" ht="12.75" customHeight="1" x14ac:dyDescent="0.2">
      <c r="A3" s="350"/>
      <c r="B3" s="356" t="s">
        <v>96</v>
      </c>
      <c r="C3" s="357"/>
      <c r="D3" s="346" t="s">
        <v>95</v>
      </c>
      <c r="E3" s="358"/>
      <c r="F3" s="346" t="s">
        <v>94</v>
      </c>
      <c r="G3" s="347"/>
      <c r="H3" s="346" t="s">
        <v>10</v>
      </c>
      <c r="I3" s="347"/>
      <c r="J3" s="26"/>
    </row>
    <row r="4" spans="1:12" ht="12.75" customHeight="1" x14ac:dyDescent="0.2">
      <c r="A4" s="351"/>
      <c r="B4" s="166" t="s">
        <v>123</v>
      </c>
      <c r="C4" s="167" t="s">
        <v>122</v>
      </c>
      <c r="D4" s="168" t="s">
        <v>123</v>
      </c>
      <c r="E4" s="168" t="s">
        <v>122</v>
      </c>
      <c r="F4" s="168" t="s">
        <v>123</v>
      </c>
      <c r="G4" s="168" t="s">
        <v>122</v>
      </c>
      <c r="H4" s="168" t="s">
        <v>123</v>
      </c>
      <c r="I4" s="169" t="s">
        <v>122</v>
      </c>
      <c r="J4" s="26"/>
    </row>
    <row r="5" spans="1:12" ht="12.75" customHeight="1" x14ac:dyDescent="0.2">
      <c r="A5" s="201" t="s">
        <v>240</v>
      </c>
      <c r="B5" s="170">
        <v>66</v>
      </c>
      <c r="C5" s="171">
        <v>2448</v>
      </c>
      <c r="D5" s="172">
        <v>8</v>
      </c>
      <c r="E5" s="172">
        <v>274</v>
      </c>
      <c r="F5" s="172">
        <v>14</v>
      </c>
      <c r="G5" s="172">
        <v>528</v>
      </c>
      <c r="H5" s="172">
        <v>13</v>
      </c>
      <c r="I5" s="172">
        <v>547</v>
      </c>
      <c r="J5" s="26"/>
    </row>
    <row r="6" spans="1:12" ht="12.75" customHeight="1" x14ac:dyDescent="0.2">
      <c r="A6" s="224">
        <v>3</v>
      </c>
      <c r="B6" s="218">
        <v>66</v>
      </c>
      <c r="C6" s="219">
        <v>2326</v>
      </c>
      <c r="D6" s="220">
        <v>8</v>
      </c>
      <c r="E6" s="220">
        <v>246</v>
      </c>
      <c r="F6" s="220">
        <v>14</v>
      </c>
      <c r="G6" s="220">
        <v>493</v>
      </c>
      <c r="H6" s="220">
        <v>13</v>
      </c>
      <c r="I6" s="220">
        <v>527</v>
      </c>
      <c r="J6" s="223"/>
    </row>
    <row r="7" spans="1:12" ht="12.75" customHeight="1" x14ac:dyDescent="0.2">
      <c r="A7" s="250">
        <v>4</v>
      </c>
      <c r="B7" s="170">
        <v>63</v>
      </c>
      <c r="C7" s="171">
        <v>2168</v>
      </c>
      <c r="D7" s="172">
        <v>7</v>
      </c>
      <c r="E7" s="172">
        <v>218</v>
      </c>
      <c r="F7" s="172">
        <v>14</v>
      </c>
      <c r="G7" s="172">
        <v>472</v>
      </c>
      <c r="H7" s="172">
        <v>13</v>
      </c>
      <c r="I7" s="172">
        <v>492</v>
      </c>
      <c r="J7" s="249"/>
    </row>
    <row r="8" spans="1:12" ht="12.75" customHeight="1" x14ac:dyDescent="0.2">
      <c r="A8" s="215">
        <v>5</v>
      </c>
      <c r="B8" s="218">
        <v>57</v>
      </c>
      <c r="C8" s="219">
        <v>1961</v>
      </c>
      <c r="D8" s="220">
        <v>6</v>
      </c>
      <c r="E8" s="220">
        <v>197</v>
      </c>
      <c r="F8" s="220">
        <v>12</v>
      </c>
      <c r="G8" s="220">
        <v>443</v>
      </c>
      <c r="H8" s="220">
        <v>11</v>
      </c>
      <c r="I8" s="220">
        <v>453</v>
      </c>
      <c r="J8" s="214"/>
    </row>
    <row r="9" spans="1:12" ht="12.75" customHeight="1" x14ac:dyDescent="0.2">
      <c r="A9" s="263">
        <v>6</v>
      </c>
      <c r="B9" s="218">
        <v>56</v>
      </c>
      <c r="C9" s="219">
        <v>1716</v>
      </c>
      <c r="D9" s="220">
        <v>6</v>
      </c>
      <c r="E9" s="220">
        <v>191</v>
      </c>
      <c r="F9" s="220">
        <v>10</v>
      </c>
      <c r="G9" s="220">
        <v>351</v>
      </c>
      <c r="H9" s="220">
        <v>11</v>
      </c>
      <c r="I9" s="220">
        <v>443</v>
      </c>
      <c r="J9" s="260"/>
    </row>
    <row r="10" spans="1:12" ht="8.1" customHeight="1" x14ac:dyDescent="0.15">
      <c r="A10" s="173"/>
      <c r="B10" s="298"/>
      <c r="C10" s="299"/>
      <c r="D10" s="300"/>
      <c r="E10" s="301"/>
      <c r="F10" s="300"/>
      <c r="G10" s="300"/>
      <c r="H10" s="300"/>
      <c r="I10" s="302"/>
      <c r="J10" s="26"/>
    </row>
    <row r="11" spans="1:12" ht="12.75" customHeight="1" x14ac:dyDescent="0.2">
      <c r="A11" s="352"/>
      <c r="B11" s="354" t="s">
        <v>93</v>
      </c>
      <c r="C11" s="355"/>
      <c r="D11" s="348" t="s">
        <v>92</v>
      </c>
      <c r="E11" s="355"/>
      <c r="F11" s="348" t="s">
        <v>91</v>
      </c>
      <c r="G11" s="349"/>
      <c r="H11" s="300"/>
      <c r="I11" s="303"/>
      <c r="J11" s="26"/>
    </row>
    <row r="12" spans="1:12" ht="12.75" customHeight="1" x14ac:dyDescent="0.2">
      <c r="A12" s="353"/>
      <c r="B12" s="304" t="s">
        <v>123</v>
      </c>
      <c r="C12" s="305" t="s">
        <v>122</v>
      </c>
      <c r="D12" s="306" t="s">
        <v>123</v>
      </c>
      <c r="E12" s="306" t="s">
        <v>122</v>
      </c>
      <c r="F12" s="306" t="s">
        <v>123</v>
      </c>
      <c r="G12" s="306" t="s">
        <v>122</v>
      </c>
      <c r="H12" s="298"/>
      <c r="I12" s="298"/>
    </row>
    <row r="13" spans="1:12" ht="12.75" customHeight="1" x14ac:dyDescent="0.2">
      <c r="A13" s="201" t="s">
        <v>240</v>
      </c>
      <c r="B13" s="220">
        <v>11</v>
      </c>
      <c r="C13" s="220">
        <v>399</v>
      </c>
      <c r="D13" s="220">
        <v>9</v>
      </c>
      <c r="E13" s="220">
        <v>328</v>
      </c>
      <c r="F13" s="220">
        <v>11</v>
      </c>
      <c r="G13" s="220">
        <v>372</v>
      </c>
      <c r="H13" s="298"/>
      <c r="I13" s="298"/>
      <c r="J13" s="66"/>
      <c r="K13" s="66"/>
      <c r="L13" s="66"/>
    </row>
    <row r="14" spans="1:12" ht="12.75" customHeight="1" x14ac:dyDescent="0.2">
      <c r="A14" s="224">
        <v>3</v>
      </c>
      <c r="B14" s="220">
        <v>11</v>
      </c>
      <c r="C14" s="220">
        <v>371</v>
      </c>
      <c r="D14" s="220">
        <v>9</v>
      </c>
      <c r="E14" s="220">
        <v>329</v>
      </c>
      <c r="F14" s="220">
        <v>11</v>
      </c>
      <c r="G14" s="220">
        <v>360</v>
      </c>
      <c r="H14" s="298"/>
      <c r="I14" s="298"/>
      <c r="J14" s="66"/>
      <c r="K14" s="66"/>
      <c r="L14" s="66"/>
    </row>
    <row r="15" spans="1:12" ht="12.75" customHeight="1" x14ac:dyDescent="0.2">
      <c r="A15" s="250">
        <v>4</v>
      </c>
      <c r="B15" s="220">
        <v>11</v>
      </c>
      <c r="C15" s="220">
        <v>347</v>
      </c>
      <c r="D15" s="220">
        <v>8</v>
      </c>
      <c r="E15" s="220">
        <v>293</v>
      </c>
      <c r="F15" s="220">
        <v>10</v>
      </c>
      <c r="G15" s="220">
        <v>346</v>
      </c>
      <c r="H15" s="298"/>
      <c r="I15" s="298"/>
      <c r="J15" s="66"/>
      <c r="K15" s="66"/>
      <c r="L15" s="66"/>
    </row>
    <row r="16" spans="1:12" ht="12.75" customHeight="1" x14ac:dyDescent="0.2">
      <c r="A16" s="215">
        <v>5</v>
      </c>
      <c r="B16" s="220">
        <v>10</v>
      </c>
      <c r="C16" s="220">
        <v>304</v>
      </c>
      <c r="D16" s="220">
        <v>8</v>
      </c>
      <c r="E16" s="220">
        <v>268</v>
      </c>
      <c r="F16" s="220">
        <v>10</v>
      </c>
      <c r="G16" s="220">
        <v>296</v>
      </c>
      <c r="H16" s="298"/>
      <c r="I16" s="298"/>
      <c r="J16" s="66"/>
      <c r="K16" s="66"/>
      <c r="L16" s="66"/>
    </row>
    <row r="17" spans="1:12" ht="12.75" customHeight="1" x14ac:dyDescent="0.2">
      <c r="A17" s="263">
        <v>6</v>
      </c>
      <c r="B17" s="220">
        <v>10</v>
      </c>
      <c r="C17" s="220">
        <v>297</v>
      </c>
      <c r="D17" s="220">
        <v>8</v>
      </c>
      <c r="E17" s="220">
        <v>245</v>
      </c>
      <c r="F17" s="220">
        <v>11</v>
      </c>
      <c r="G17" s="220">
        <v>189</v>
      </c>
      <c r="H17" s="298"/>
      <c r="I17" s="298"/>
      <c r="J17" s="66"/>
      <c r="K17" s="66"/>
      <c r="L17" s="66"/>
    </row>
    <row r="18" spans="1:12" ht="12" customHeight="1" x14ac:dyDescent="0.15">
      <c r="A18" s="103"/>
      <c r="B18" s="198"/>
      <c r="C18" s="198"/>
      <c r="D18" s="198"/>
      <c r="E18" s="198"/>
      <c r="F18" s="198"/>
      <c r="G18" s="117" t="s">
        <v>239</v>
      </c>
      <c r="H18" s="198"/>
      <c r="I18" s="198"/>
      <c r="J18" s="66"/>
      <c r="K18" s="66"/>
      <c r="L18" s="66"/>
    </row>
    <row r="19" spans="1:12" ht="4.5" customHeight="1" x14ac:dyDescent="0.2">
      <c r="J19" s="66"/>
      <c r="K19" s="66"/>
      <c r="L19" s="66"/>
    </row>
    <row r="20" spans="1:12" ht="13.5" customHeight="1" x14ac:dyDescent="0.2">
      <c r="J20" s="66"/>
      <c r="K20" s="66"/>
      <c r="L20" s="66"/>
    </row>
    <row r="21" spans="1:12" ht="12" customHeight="1" x14ac:dyDescent="0.2">
      <c r="J21" s="66"/>
      <c r="K21" s="66"/>
      <c r="L21" s="66"/>
    </row>
    <row r="22" spans="1:12" ht="9" x14ac:dyDescent="0.2">
      <c r="J22" s="66"/>
      <c r="K22" s="66"/>
      <c r="L22" s="66"/>
    </row>
    <row r="28" spans="1:12" ht="12" customHeight="1" x14ac:dyDescent="0.2"/>
    <row r="29" spans="1:12" ht="12" customHeight="1" x14ac:dyDescent="0.2"/>
  </sheetData>
  <mergeCells count="9">
    <mergeCell ref="H3:I3"/>
    <mergeCell ref="F11:G11"/>
    <mergeCell ref="A3:A4"/>
    <mergeCell ref="A11:A12"/>
    <mergeCell ref="B11:C11"/>
    <mergeCell ref="D11:E11"/>
    <mergeCell ref="B3:C3"/>
    <mergeCell ref="D3:E3"/>
    <mergeCell ref="F3:G3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theme="7" tint="0.79998168889431442"/>
  </sheetPr>
  <dimension ref="A1:I10"/>
  <sheetViews>
    <sheetView showGridLines="0" view="pageBreakPreview" zoomScale="130" zoomScaleNormal="160" zoomScaleSheetLayoutView="130" workbookViewId="0">
      <selection activeCell="E23" sqref="E23"/>
    </sheetView>
  </sheetViews>
  <sheetFormatPr defaultColWidth="2.88671875" defaultRowHeight="12.75" customHeight="1" x14ac:dyDescent="0.2"/>
  <cols>
    <col min="1" max="1" width="7.21875" style="1" customWidth="1"/>
    <col min="2" max="6" width="7.109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ht="13.5" customHeight="1" x14ac:dyDescent="0.2">
      <c r="A1" s="165" t="s">
        <v>121</v>
      </c>
      <c r="B1" s="174"/>
      <c r="C1" s="174"/>
      <c r="D1" s="174"/>
      <c r="E1" s="174"/>
      <c r="F1" s="174"/>
      <c r="G1" s="66"/>
      <c r="H1" s="66"/>
      <c r="I1" s="66"/>
    </row>
    <row r="2" spans="1:9" ht="12" customHeight="1" x14ac:dyDescent="0.2">
      <c r="A2" s="175"/>
      <c r="B2" s="174"/>
      <c r="C2" s="174"/>
      <c r="D2" s="174"/>
      <c r="E2" s="174"/>
      <c r="F2" s="90" t="s">
        <v>203</v>
      </c>
      <c r="G2" s="66"/>
      <c r="H2" s="66"/>
      <c r="I2" s="66"/>
    </row>
    <row r="3" spans="1:9" ht="18" x14ac:dyDescent="0.2">
      <c r="A3" s="248"/>
      <c r="B3" s="177" t="s">
        <v>17</v>
      </c>
      <c r="C3" s="247" t="s">
        <v>120</v>
      </c>
      <c r="D3" s="246" t="s">
        <v>119</v>
      </c>
      <c r="E3" s="246" t="s">
        <v>118</v>
      </c>
      <c r="F3" s="246" t="s">
        <v>65</v>
      </c>
      <c r="G3" s="66"/>
      <c r="H3" s="66"/>
      <c r="I3" s="66"/>
    </row>
    <row r="4" spans="1:9" ht="12.75" customHeight="1" x14ac:dyDescent="0.2">
      <c r="A4" s="124" t="s">
        <v>240</v>
      </c>
      <c r="B4" s="178">
        <v>107</v>
      </c>
      <c r="C4" s="127">
        <v>31</v>
      </c>
      <c r="D4" s="127">
        <v>3</v>
      </c>
      <c r="E4" s="127">
        <v>56</v>
      </c>
      <c r="F4" s="127">
        <v>17</v>
      </c>
    </row>
    <row r="5" spans="1:9" ht="12.75" customHeight="1" x14ac:dyDescent="0.2">
      <c r="A5" s="124">
        <v>3</v>
      </c>
      <c r="B5" s="225">
        <v>112</v>
      </c>
      <c r="C5" s="226">
        <v>38</v>
      </c>
      <c r="D5" s="226">
        <v>2</v>
      </c>
      <c r="E5" s="226">
        <v>58</v>
      </c>
      <c r="F5" s="226">
        <v>14</v>
      </c>
    </row>
    <row r="6" spans="1:9" ht="12.75" customHeight="1" x14ac:dyDescent="0.2">
      <c r="A6" s="124">
        <v>4</v>
      </c>
      <c r="B6" s="178">
        <v>118</v>
      </c>
      <c r="C6" s="127">
        <v>46</v>
      </c>
      <c r="D6" s="127">
        <v>2</v>
      </c>
      <c r="E6" s="127">
        <v>60</v>
      </c>
      <c r="F6" s="127">
        <v>10</v>
      </c>
    </row>
    <row r="7" spans="1:9" ht="12.75" customHeight="1" x14ac:dyDescent="0.2">
      <c r="A7" s="124">
        <v>5</v>
      </c>
      <c r="B7" s="225">
        <v>112</v>
      </c>
      <c r="C7" s="226">
        <v>44</v>
      </c>
      <c r="D7" s="226">
        <v>1</v>
      </c>
      <c r="E7" s="226">
        <v>60</v>
      </c>
      <c r="F7" s="226">
        <v>7</v>
      </c>
    </row>
    <row r="8" spans="1:9" ht="12.75" customHeight="1" x14ac:dyDescent="0.2">
      <c r="A8" s="262">
        <v>6</v>
      </c>
      <c r="B8" s="307">
        <v>113</v>
      </c>
      <c r="C8" s="308">
        <v>36</v>
      </c>
      <c r="D8" s="308">
        <v>3</v>
      </c>
      <c r="E8" s="308">
        <v>58</v>
      </c>
      <c r="F8" s="308">
        <v>16</v>
      </c>
    </row>
    <row r="9" spans="1:9" ht="12" customHeight="1" x14ac:dyDescent="0.15">
      <c r="A9" s="198"/>
      <c r="B9" s="199"/>
      <c r="C9" s="199"/>
      <c r="D9" s="199"/>
      <c r="E9" s="199"/>
      <c r="F9" s="117" t="s">
        <v>239</v>
      </c>
    </row>
    <row r="10" spans="1:9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theme="7" tint="0.79998168889431442"/>
  </sheetPr>
  <dimension ref="A1:I31"/>
  <sheetViews>
    <sheetView showGridLines="0" view="pageBreakPreview" zoomScale="175" zoomScaleNormal="160" zoomScaleSheetLayoutView="175" workbookViewId="0">
      <selection activeCell="M7" sqref="M7"/>
    </sheetView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16384" width="2.88671875" style="1"/>
  </cols>
  <sheetData>
    <row r="1" spans="1:7" s="20" customFormat="1" ht="17.100000000000001" customHeight="1" x14ac:dyDescent="0.2">
      <c r="A1" s="140" t="s">
        <v>141</v>
      </c>
      <c r="B1" s="141"/>
      <c r="C1" s="141"/>
      <c r="D1" s="141"/>
      <c r="E1" s="141"/>
      <c r="F1" s="141"/>
      <c r="G1" s="141"/>
    </row>
    <row r="2" spans="1:7" ht="12" customHeight="1" x14ac:dyDescent="0.2">
      <c r="A2" s="103"/>
      <c r="B2" s="103"/>
      <c r="C2" s="103"/>
      <c r="D2" s="103"/>
      <c r="E2" s="103"/>
      <c r="F2" s="103"/>
      <c r="G2" s="139" t="s">
        <v>140</v>
      </c>
    </row>
    <row r="3" spans="1:7" ht="21" customHeight="1" x14ac:dyDescent="0.2">
      <c r="A3" s="180"/>
      <c r="B3" s="154" t="s">
        <v>28</v>
      </c>
      <c r="C3" s="153" t="s">
        <v>231</v>
      </c>
      <c r="D3" s="153" t="s">
        <v>232</v>
      </c>
      <c r="E3" s="153" t="s">
        <v>139</v>
      </c>
      <c r="F3" s="153" t="s">
        <v>233</v>
      </c>
      <c r="G3" s="153" t="s">
        <v>234</v>
      </c>
    </row>
    <row r="4" spans="1:7" ht="12.6" customHeight="1" x14ac:dyDescent="0.2">
      <c r="A4" s="124" t="s">
        <v>240</v>
      </c>
      <c r="B4" s="181">
        <f>SUM(C4:G4)</f>
        <v>1408</v>
      </c>
      <c r="C4" s="127">
        <v>74</v>
      </c>
      <c r="D4" s="127">
        <v>110</v>
      </c>
      <c r="E4" s="182">
        <v>16</v>
      </c>
      <c r="F4" s="182">
        <v>720</v>
      </c>
      <c r="G4" s="127">
        <v>488</v>
      </c>
    </row>
    <row r="5" spans="1:7" ht="12.6" customHeight="1" x14ac:dyDescent="0.2">
      <c r="A5" s="124">
        <v>3</v>
      </c>
      <c r="B5" s="227">
        <f>SUM(C5:G5)</f>
        <v>1440</v>
      </c>
      <c r="C5" s="226">
        <v>71</v>
      </c>
      <c r="D5" s="226">
        <v>112</v>
      </c>
      <c r="E5" s="228">
        <v>14</v>
      </c>
      <c r="F5" s="228">
        <v>751</v>
      </c>
      <c r="G5" s="226">
        <v>492</v>
      </c>
    </row>
    <row r="6" spans="1:7" ht="12.6" customHeight="1" x14ac:dyDescent="0.2">
      <c r="A6" s="124">
        <v>4</v>
      </c>
      <c r="B6" s="227">
        <f>SUM(C6:G6)</f>
        <v>1443</v>
      </c>
      <c r="C6" s="226">
        <v>71</v>
      </c>
      <c r="D6" s="226">
        <v>121</v>
      </c>
      <c r="E6" s="228">
        <v>9</v>
      </c>
      <c r="F6" s="228">
        <v>729</v>
      </c>
      <c r="G6" s="226">
        <v>513</v>
      </c>
    </row>
    <row r="7" spans="1:7" ht="12.6" customHeight="1" x14ac:dyDescent="0.2">
      <c r="A7" s="124">
        <v>5</v>
      </c>
      <c r="B7" s="227">
        <f>SUM(C7:G7)</f>
        <v>1432</v>
      </c>
      <c r="C7" s="226">
        <v>74</v>
      </c>
      <c r="D7" s="226">
        <v>133</v>
      </c>
      <c r="E7" s="228">
        <v>9</v>
      </c>
      <c r="F7" s="228">
        <v>708</v>
      </c>
      <c r="G7" s="226">
        <v>508</v>
      </c>
    </row>
    <row r="8" spans="1:7" ht="12.6" customHeight="1" x14ac:dyDescent="0.2">
      <c r="A8" s="262">
        <v>6</v>
      </c>
      <c r="B8" s="268">
        <f>SUM(C8:G8)</f>
        <v>1421</v>
      </c>
      <c r="C8" s="308">
        <v>82</v>
      </c>
      <c r="D8" s="308">
        <v>126</v>
      </c>
      <c r="E8" s="309">
        <v>8</v>
      </c>
      <c r="F8" s="309">
        <v>701</v>
      </c>
      <c r="G8" s="308">
        <v>504</v>
      </c>
    </row>
    <row r="9" spans="1:7" ht="12" customHeight="1" x14ac:dyDescent="0.15">
      <c r="A9" s="103"/>
      <c r="B9" s="103"/>
      <c r="C9" s="103"/>
      <c r="D9" s="103"/>
      <c r="E9" s="103"/>
      <c r="F9" s="103"/>
      <c r="G9" s="117" t="s">
        <v>238</v>
      </c>
    </row>
    <row r="10" spans="1:7" ht="3.9" customHeight="1" x14ac:dyDescent="0.2"/>
    <row r="11" spans="1:7" s="20" customFormat="1" ht="17.100000000000001" customHeight="1" x14ac:dyDescent="0.2"/>
    <row r="12" spans="1:7" ht="12" customHeight="1" x14ac:dyDescent="0.2"/>
    <row r="13" spans="1:7" ht="12" customHeight="1" x14ac:dyDescent="0.2"/>
    <row r="14" spans="1:7" ht="12" customHeight="1" x14ac:dyDescent="0.2"/>
    <row r="15" spans="1:7" ht="12.6" customHeight="1" x14ac:dyDescent="0.2"/>
    <row r="16" spans="1:7" ht="12.6" customHeight="1" x14ac:dyDescent="0.2"/>
    <row r="17" spans="8:9" ht="12.6" customHeight="1" x14ac:dyDescent="0.2"/>
    <row r="18" spans="8:9" ht="12.6" customHeight="1" x14ac:dyDescent="0.2"/>
    <row r="19" spans="8:9" ht="12.6" customHeight="1" x14ac:dyDescent="0.2"/>
    <row r="20" spans="8:9" ht="12" customHeight="1" x14ac:dyDescent="0.2"/>
    <row r="21" spans="8:9" ht="3.9" customHeight="1" x14ac:dyDescent="0.2"/>
    <row r="22" spans="8:9" ht="17.100000000000001" customHeight="1" x14ac:dyDescent="0.2">
      <c r="H22" s="103"/>
      <c r="I22" s="103"/>
    </row>
    <row r="23" spans="8:9" ht="12" customHeight="1" x14ac:dyDescent="0.2">
      <c r="H23" s="103"/>
      <c r="I23" s="103"/>
    </row>
    <row r="24" spans="8:9" ht="12.75" customHeight="1" x14ac:dyDescent="0.2">
      <c r="H24" s="103"/>
      <c r="I24" s="103"/>
    </row>
    <row r="25" spans="8:9" ht="12.75" customHeight="1" x14ac:dyDescent="0.2">
      <c r="H25" s="103"/>
      <c r="I25" s="103"/>
    </row>
    <row r="26" spans="8:9" ht="12.6" customHeight="1" x14ac:dyDescent="0.2">
      <c r="H26" s="103"/>
      <c r="I26" s="103"/>
    </row>
    <row r="27" spans="8:9" ht="12.6" customHeight="1" x14ac:dyDescent="0.2">
      <c r="H27" s="103"/>
      <c r="I27" s="103"/>
    </row>
    <row r="28" spans="8:9" ht="12.6" customHeight="1" x14ac:dyDescent="0.2">
      <c r="H28" s="103"/>
      <c r="I28" s="103"/>
    </row>
    <row r="29" spans="8:9" ht="12.6" customHeight="1" x14ac:dyDescent="0.2">
      <c r="H29" s="103"/>
      <c r="I29" s="103"/>
    </row>
    <row r="30" spans="8:9" ht="12.6" customHeight="1" x14ac:dyDescent="0.2">
      <c r="H30" s="103"/>
      <c r="I30" s="103"/>
    </row>
    <row r="31" spans="8:9" ht="12" customHeight="1" x14ac:dyDescent="0.2">
      <c r="H31" s="103"/>
      <c r="I31" s="103"/>
    </row>
  </sheetData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7" tint="0.79998168889431442"/>
  </sheetPr>
  <dimension ref="A1:K21"/>
  <sheetViews>
    <sheetView showGridLines="0" view="pageBreakPreview" zoomScale="175" zoomScaleNormal="160" zoomScaleSheetLayoutView="175" workbookViewId="0">
      <selection activeCell="N6" sqref="M6:N7"/>
    </sheetView>
  </sheetViews>
  <sheetFormatPr defaultColWidth="2.88671875" defaultRowHeight="12.75" customHeight="1" x14ac:dyDescent="0.2"/>
  <cols>
    <col min="1" max="1" width="4.88671875" style="1" customWidth="1"/>
    <col min="2" max="2" width="4.77734375" style="1" customWidth="1"/>
    <col min="3" max="5" width="5" style="1" customWidth="1"/>
    <col min="6" max="9" width="4.44140625" style="1" customWidth="1"/>
    <col min="10" max="16384" width="2.88671875" style="1"/>
  </cols>
  <sheetData>
    <row r="1" spans="1:11" s="20" customFormat="1" ht="17.100000000000001" customHeight="1" x14ac:dyDescent="0.2">
      <c r="A1" s="140" t="s">
        <v>138</v>
      </c>
      <c r="B1" s="141"/>
      <c r="C1" s="141"/>
      <c r="D1" s="141"/>
      <c r="E1" s="141"/>
      <c r="F1" s="141"/>
      <c r="G1" s="141"/>
      <c r="H1" s="141"/>
      <c r="I1" s="141"/>
    </row>
    <row r="2" spans="1:11" ht="12" customHeight="1" x14ac:dyDescent="0.2">
      <c r="A2" s="103"/>
      <c r="B2" s="103"/>
      <c r="C2" s="103"/>
      <c r="D2" s="183"/>
      <c r="E2" s="103"/>
      <c r="F2" s="103"/>
      <c r="G2" s="103"/>
      <c r="H2" s="103"/>
      <c r="I2" s="139" t="s">
        <v>137</v>
      </c>
    </row>
    <row r="3" spans="1:11" ht="12" customHeight="1" x14ac:dyDescent="0.2">
      <c r="A3" s="359"/>
      <c r="B3" s="360" t="s">
        <v>17</v>
      </c>
      <c r="C3" s="362" t="s">
        <v>136</v>
      </c>
      <c r="D3" s="362" t="s">
        <v>135</v>
      </c>
      <c r="E3" s="362" t="s">
        <v>134</v>
      </c>
      <c r="F3" s="341" t="s">
        <v>133</v>
      </c>
      <c r="G3" s="341"/>
      <c r="H3" s="341"/>
      <c r="I3" s="341"/>
    </row>
    <row r="4" spans="1:11" ht="12" customHeight="1" x14ac:dyDescent="0.2">
      <c r="A4" s="359"/>
      <c r="B4" s="361"/>
      <c r="C4" s="341"/>
      <c r="D4" s="341"/>
      <c r="E4" s="341"/>
      <c r="F4" s="246" t="s">
        <v>132</v>
      </c>
      <c r="G4" s="246" t="s">
        <v>131</v>
      </c>
      <c r="H4" s="246" t="s">
        <v>130</v>
      </c>
      <c r="I4" s="246" t="s">
        <v>129</v>
      </c>
    </row>
    <row r="5" spans="1:11" ht="12.6" customHeight="1" x14ac:dyDescent="0.2">
      <c r="A5" s="124" t="s">
        <v>240</v>
      </c>
      <c r="B5" s="265">
        <f>SUM(C5:E5)</f>
        <v>415</v>
      </c>
      <c r="C5" s="185">
        <v>162</v>
      </c>
      <c r="D5" s="185">
        <v>113</v>
      </c>
      <c r="E5" s="185">
        <v>140</v>
      </c>
      <c r="F5" s="185">
        <f>SUM(G5:I5)</f>
        <v>135</v>
      </c>
      <c r="G5" s="185">
        <v>48</v>
      </c>
      <c r="H5" s="185">
        <v>25</v>
      </c>
      <c r="I5" s="185">
        <v>62</v>
      </c>
    </row>
    <row r="6" spans="1:11" ht="12.6" customHeight="1" x14ac:dyDescent="0.2">
      <c r="A6" s="124">
        <v>3</v>
      </c>
      <c r="B6" s="266">
        <f>SUM(C6:E6)</f>
        <v>441</v>
      </c>
      <c r="C6" s="230">
        <v>166</v>
      </c>
      <c r="D6" s="230">
        <v>120</v>
      </c>
      <c r="E6" s="230">
        <v>155</v>
      </c>
      <c r="F6" s="230">
        <f>SUM(G6:I6)</f>
        <v>152</v>
      </c>
      <c r="G6" s="230">
        <v>51</v>
      </c>
      <c r="H6" s="230">
        <v>29</v>
      </c>
      <c r="I6" s="230">
        <v>72</v>
      </c>
    </row>
    <row r="7" spans="1:11" ht="12.6" customHeight="1" x14ac:dyDescent="0.2">
      <c r="A7" s="124">
        <v>4</v>
      </c>
      <c r="B7" s="266">
        <f>SUM(C7:E7)</f>
        <v>447</v>
      </c>
      <c r="C7" s="230">
        <v>168</v>
      </c>
      <c r="D7" s="230">
        <v>117</v>
      </c>
      <c r="E7" s="230">
        <v>162</v>
      </c>
      <c r="F7" s="230">
        <v>147</v>
      </c>
      <c r="G7" s="230">
        <v>50</v>
      </c>
      <c r="H7" s="230">
        <v>24</v>
      </c>
      <c r="I7" s="230">
        <v>73</v>
      </c>
    </row>
    <row r="8" spans="1:11" ht="12.6" customHeight="1" x14ac:dyDescent="0.2">
      <c r="A8" s="124">
        <v>5</v>
      </c>
      <c r="B8" s="266">
        <f>SUM(C8:E8)</f>
        <v>460</v>
      </c>
      <c r="C8" s="230">
        <v>170</v>
      </c>
      <c r="D8" s="230">
        <v>116</v>
      </c>
      <c r="E8" s="230">
        <v>174</v>
      </c>
      <c r="F8" s="230">
        <f>SUM(G8:I8)</f>
        <v>151</v>
      </c>
      <c r="G8" s="230">
        <v>50</v>
      </c>
      <c r="H8" s="230">
        <v>21</v>
      </c>
      <c r="I8" s="230">
        <v>80</v>
      </c>
    </row>
    <row r="9" spans="1:11" ht="12.6" customHeight="1" x14ac:dyDescent="0.2">
      <c r="A9" s="262">
        <v>6</v>
      </c>
      <c r="B9" s="267">
        <f>SUM(C9:E9)</f>
        <v>478</v>
      </c>
      <c r="C9" s="259">
        <v>178</v>
      </c>
      <c r="D9" s="259">
        <v>122</v>
      </c>
      <c r="E9" s="259">
        <v>178</v>
      </c>
      <c r="F9" s="259">
        <f>SUM(G9:I9)</f>
        <v>156</v>
      </c>
      <c r="G9" s="259">
        <v>51</v>
      </c>
      <c r="H9" s="259">
        <v>21</v>
      </c>
      <c r="I9" s="259">
        <v>84</v>
      </c>
    </row>
    <row r="10" spans="1:11" ht="12" customHeight="1" x14ac:dyDescent="0.15">
      <c r="A10" s="103"/>
      <c r="B10" s="103"/>
      <c r="C10" s="103"/>
      <c r="D10" s="103"/>
      <c r="E10" s="103"/>
      <c r="F10" s="103"/>
      <c r="G10" s="103"/>
      <c r="H10" s="103"/>
      <c r="I10" s="117" t="s">
        <v>238</v>
      </c>
    </row>
    <row r="11" spans="1:11" ht="3.9" customHeight="1" x14ac:dyDescent="0.2"/>
    <row r="12" spans="1:11" ht="17.100000000000001" customHeight="1" x14ac:dyDescent="0.2">
      <c r="J12" s="103"/>
      <c r="K12" s="103"/>
    </row>
    <row r="13" spans="1:11" ht="12" customHeight="1" x14ac:dyDescent="0.2">
      <c r="J13" s="103"/>
      <c r="K13" s="103"/>
    </row>
    <row r="14" spans="1:11" ht="12.75" customHeight="1" x14ac:dyDescent="0.2">
      <c r="J14" s="103"/>
      <c r="K14" s="103"/>
    </row>
    <row r="15" spans="1:11" ht="12.75" customHeight="1" x14ac:dyDescent="0.2">
      <c r="J15" s="103"/>
      <c r="K15" s="103"/>
    </row>
    <row r="16" spans="1:11" ht="12.6" customHeight="1" x14ac:dyDescent="0.2">
      <c r="J16" s="103"/>
      <c r="K16" s="103"/>
    </row>
    <row r="17" spans="10:11" ht="12.6" customHeight="1" x14ac:dyDescent="0.2">
      <c r="J17" s="103"/>
      <c r="K17" s="103"/>
    </row>
    <row r="18" spans="10:11" ht="12.6" customHeight="1" x14ac:dyDescent="0.2">
      <c r="J18" s="103"/>
      <c r="K18" s="103"/>
    </row>
    <row r="19" spans="10:11" ht="12.6" customHeight="1" x14ac:dyDescent="0.2">
      <c r="J19" s="103"/>
      <c r="K19" s="103"/>
    </row>
    <row r="20" spans="10:11" ht="12.6" customHeight="1" x14ac:dyDescent="0.2">
      <c r="J20" s="103"/>
      <c r="K20" s="103"/>
    </row>
    <row r="21" spans="10:11" ht="12" customHeight="1" x14ac:dyDescent="0.2">
      <c r="J21" s="103"/>
      <c r="K21" s="103"/>
    </row>
  </sheetData>
  <mergeCells count="6">
    <mergeCell ref="F3:I3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theme="7" tint="0.79998168889431442"/>
  </sheetPr>
  <dimension ref="A1:G10"/>
  <sheetViews>
    <sheetView showGridLines="0" view="pageBreakPreview" zoomScale="160" zoomScaleNormal="160" zoomScaleSheetLayoutView="160" workbookViewId="0">
      <selection activeCell="D14" sqref="D14"/>
    </sheetView>
  </sheetViews>
  <sheetFormatPr defaultColWidth="2.88671875" defaultRowHeight="12.75" customHeight="1" x14ac:dyDescent="0.2"/>
  <cols>
    <col min="1" max="1" width="4.88671875" style="1" customWidth="1"/>
    <col min="2" max="5" width="7.6640625" style="1" customWidth="1"/>
    <col min="6" max="16384" width="2.88671875" style="1"/>
  </cols>
  <sheetData>
    <row r="1" spans="1:7" ht="17.100000000000001" customHeight="1" x14ac:dyDescent="0.2">
      <c r="A1" s="140" t="s">
        <v>128</v>
      </c>
      <c r="B1" s="103"/>
      <c r="C1" s="103"/>
      <c r="D1" s="103"/>
      <c r="E1" s="103"/>
      <c r="F1" s="103"/>
      <c r="G1" s="103"/>
    </row>
    <row r="2" spans="1:7" ht="12" customHeight="1" x14ac:dyDescent="0.2">
      <c r="A2" s="103"/>
      <c r="B2" s="103"/>
      <c r="C2" s="103"/>
      <c r="D2" s="103"/>
      <c r="E2" s="139" t="s">
        <v>228</v>
      </c>
      <c r="F2" s="103"/>
      <c r="G2" s="103"/>
    </row>
    <row r="3" spans="1:7" ht="12.75" customHeight="1" x14ac:dyDescent="0.2">
      <c r="A3" s="359"/>
      <c r="B3" s="363" t="s">
        <v>17</v>
      </c>
      <c r="C3" s="341" t="s">
        <v>127</v>
      </c>
      <c r="D3" s="341" t="s">
        <v>126</v>
      </c>
      <c r="E3" s="341" t="s">
        <v>125</v>
      </c>
      <c r="F3" s="103"/>
      <c r="G3" s="103"/>
    </row>
    <row r="4" spans="1:7" ht="12.75" customHeight="1" x14ac:dyDescent="0.2">
      <c r="A4" s="359"/>
      <c r="B4" s="363"/>
      <c r="C4" s="341"/>
      <c r="D4" s="341"/>
      <c r="E4" s="341"/>
      <c r="F4" s="103"/>
      <c r="G4" s="103"/>
    </row>
    <row r="5" spans="1:7" ht="12.6" customHeight="1" x14ac:dyDescent="0.2">
      <c r="A5" s="124" t="s">
        <v>240</v>
      </c>
      <c r="B5" s="184">
        <f>SUM(C5:E5)</f>
        <v>425</v>
      </c>
      <c r="C5" s="185">
        <v>62</v>
      </c>
      <c r="D5" s="185">
        <v>259</v>
      </c>
      <c r="E5" s="185">
        <v>104</v>
      </c>
      <c r="F5" s="103"/>
      <c r="G5" s="103"/>
    </row>
    <row r="6" spans="1:7" ht="12.6" customHeight="1" x14ac:dyDescent="0.2">
      <c r="A6" s="124">
        <v>3</v>
      </c>
      <c r="B6" s="229">
        <f>SUM(C6:E6)</f>
        <v>449</v>
      </c>
      <c r="C6" s="230">
        <v>58</v>
      </c>
      <c r="D6" s="230">
        <v>279</v>
      </c>
      <c r="E6" s="230">
        <v>112</v>
      </c>
      <c r="F6" s="103"/>
      <c r="G6" s="103"/>
    </row>
    <row r="7" spans="1:7" ht="12.6" customHeight="1" x14ac:dyDescent="0.2">
      <c r="A7" s="124">
        <v>4</v>
      </c>
      <c r="B7" s="229">
        <f>SUM(C7:E7)</f>
        <v>498</v>
      </c>
      <c r="C7" s="230">
        <v>63</v>
      </c>
      <c r="D7" s="230">
        <v>316</v>
      </c>
      <c r="E7" s="230">
        <v>119</v>
      </c>
      <c r="F7" s="103"/>
      <c r="G7" s="103"/>
    </row>
    <row r="8" spans="1:7" ht="12.6" customHeight="1" x14ac:dyDescent="0.2">
      <c r="A8" s="124">
        <v>5</v>
      </c>
      <c r="B8" s="229">
        <f>SUM(C8:E8)</f>
        <v>485</v>
      </c>
      <c r="C8" s="230">
        <v>58</v>
      </c>
      <c r="D8" s="230">
        <v>306</v>
      </c>
      <c r="E8" s="230">
        <v>121</v>
      </c>
      <c r="F8" s="103"/>
      <c r="G8" s="103"/>
    </row>
    <row r="9" spans="1:7" ht="12.6" customHeight="1" x14ac:dyDescent="0.2">
      <c r="A9" s="262">
        <v>6</v>
      </c>
      <c r="B9" s="221">
        <f>SUM(C9:E9)</f>
        <v>503</v>
      </c>
      <c r="C9" s="259">
        <v>59</v>
      </c>
      <c r="D9" s="259">
        <v>316</v>
      </c>
      <c r="E9" s="259">
        <v>128</v>
      </c>
      <c r="F9" s="103"/>
      <c r="G9" s="103"/>
    </row>
    <row r="10" spans="1:7" ht="12" customHeight="1" x14ac:dyDescent="0.15">
      <c r="A10" s="103"/>
      <c r="B10" s="103"/>
      <c r="C10" s="103"/>
      <c r="D10" s="103"/>
      <c r="E10" s="117" t="s">
        <v>238</v>
      </c>
      <c r="F10" s="103"/>
      <c r="G10" s="103"/>
    </row>
  </sheetData>
  <mergeCells count="5"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tabColor theme="7" tint="0.79998168889431442"/>
  </sheetPr>
  <dimension ref="A1:I12"/>
  <sheetViews>
    <sheetView showGridLines="0" view="pageBreakPreview" zoomScale="190" zoomScaleNormal="160" zoomScaleSheetLayoutView="190" workbookViewId="0">
      <selection activeCell="L15" sqref="L15"/>
    </sheetView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71" customFormat="1" ht="17.100000000000001" customHeight="1" x14ac:dyDescent="0.2">
      <c r="A1" s="165" t="s">
        <v>204</v>
      </c>
      <c r="B1" s="186"/>
      <c r="C1" s="186"/>
      <c r="D1" s="186"/>
      <c r="E1" s="186"/>
      <c r="F1" s="186"/>
      <c r="G1" s="72"/>
      <c r="H1" s="72"/>
      <c r="I1" s="72"/>
    </row>
    <row r="2" spans="1:9" s="71" customFormat="1" ht="12" customHeight="1" x14ac:dyDescent="0.2">
      <c r="A2" s="165"/>
      <c r="B2" s="186"/>
      <c r="C2" s="186"/>
      <c r="D2" s="186"/>
      <c r="E2" s="186"/>
      <c r="F2" s="90" t="s">
        <v>220</v>
      </c>
      <c r="G2" s="72"/>
      <c r="H2" s="72"/>
      <c r="I2" s="72"/>
    </row>
    <row r="3" spans="1:9" ht="29.25" customHeight="1" x14ac:dyDescent="0.2">
      <c r="A3" s="176"/>
      <c r="B3" s="161" t="s">
        <v>143</v>
      </c>
      <c r="C3" s="161" t="s">
        <v>75</v>
      </c>
      <c r="D3" s="161" t="s">
        <v>142</v>
      </c>
      <c r="E3" s="161" t="s">
        <v>185</v>
      </c>
      <c r="F3" s="161" t="s">
        <v>186</v>
      </c>
      <c r="G3" s="66"/>
      <c r="H3" s="66"/>
      <c r="I3" s="66"/>
    </row>
    <row r="4" spans="1:9" ht="12.75" customHeight="1" x14ac:dyDescent="0.2">
      <c r="A4" s="124" t="s">
        <v>241</v>
      </c>
      <c r="B4" s="126">
        <v>6679</v>
      </c>
      <c r="C4" s="126">
        <v>99372</v>
      </c>
      <c r="D4" s="126">
        <v>235585</v>
      </c>
      <c r="E4" s="126">
        <v>35272</v>
      </c>
      <c r="F4" s="126">
        <v>2371</v>
      </c>
    </row>
    <row r="5" spans="1:9" ht="12.75" customHeight="1" x14ac:dyDescent="0.2">
      <c r="A5" s="124">
        <v>2</v>
      </c>
      <c r="B5" s="231">
        <v>6702</v>
      </c>
      <c r="C5" s="231">
        <v>76481</v>
      </c>
      <c r="D5" s="231">
        <v>188258</v>
      </c>
      <c r="E5" s="231">
        <v>28090</v>
      </c>
      <c r="F5" s="231">
        <v>2462</v>
      </c>
    </row>
    <row r="6" spans="1:9" ht="12.75" customHeight="1" x14ac:dyDescent="0.2">
      <c r="A6" s="124">
        <v>3</v>
      </c>
      <c r="B6" s="231">
        <v>6696</v>
      </c>
      <c r="C6" s="231">
        <v>87043</v>
      </c>
      <c r="D6" s="231">
        <v>231571</v>
      </c>
      <c r="E6" s="231">
        <v>34583</v>
      </c>
      <c r="F6" s="231">
        <v>2660</v>
      </c>
    </row>
    <row r="7" spans="1:9" ht="12.75" customHeight="1" x14ac:dyDescent="0.2">
      <c r="A7" s="124">
        <v>4</v>
      </c>
      <c r="B7" s="231">
        <v>6650</v>
      </c>
      <c r="C7" s="231">
        <v>91204</v>
      </c>
      <c r="D7" s="231">
        <v>241453</v>
      </c>
      <c r="E7" s="231">
        <v>36309</v>
      </c>
      <c r="F7" s="231">
        <v>2647</v>
      </c>
    </row>
    <row r="8" spans="1:9" ht="12.75" customHeight="1" x14ac:dyDescent="0.2">
      <c r="A8" s="262">
        <v>5</v>
      </c>
      <c r="B8" s="271">
        <v>6551</v>
      </c>
      <c r="C8" s="271">
        <v>107706</v>
      </c>
      <c r="D8" s="271">
        <v>281929</v>
      </c>
      <c r="E8" s="271">
        <v>43036</v>
      </c>
      <c r="F8" s="271">
        <v>2618</v>
      </c>
    </row>
    <row r="9" spans="1:9" ht="12" customHeight="1" x14ac:dyDescent="0.15">
      <c r="A9" s="103"/>
      <c r="B9" s="179"/>
      <c r="C9" s="179"/>
      <c r="D9" s="179"/>
      <c r="E9" s="179"/>
      <c r="F9" s="117" t="s">
        <v>146</v>
      </c>
    </row>
    <row r="10" spans="1:9" ht="20.100000000000001" customHeight="1" x14ac:dyDescent="0.2">
      <c r="A10" s="69"/>
      <c r="B10" s="69"/>
      <c r="C10" s="69"/>
      <c r="D10" s="69"/>
      <c r="E10" s="69"/>
      <c r="F10" s="69"/>
    </row>
    <row r="11" spans="1:9" ht="12" customHeight="1" x14ac:dyDescent="0.15">
      <c r="F11" s="2"/>
    </row>
    <row r="12" spans="1:9" ht="12.75" customHeight="1" x14ac:dyDescent="0.2">
      <c r="A12" s="364"/>
      <c r="B12" s="365"/>
      <c r="C12" s="365"/>
      <c r="D12" s="365"/>
      <c r="E12" s="365"/>
      <c r="F12" s="365"/>
    </row>
  </sheetData>
  <mergeCells count="1">
    <mergeCell ref="A12:F12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theme="7" tint="0.79998168889431442"/>
  </sheetPr>
  <dimension ref="A1:I11"/>
  <sheetViews>
    <sheetView showGridLines="0" view="pageBreakPreview" zoomScale="175" zoomScaleNormal="160" zoomScaleSheetLayoutView="175" workbookViewId="0">
      <selection activeCell="K6" sqref="K6"/>
    </sheetView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20" customFormat="1" ht="17.100000000000001" customHeight="1" x14ac:dyDescent="0.2">
      <c r="A1" s="165" t="s">
        <v>145</v>
      </c>
      <c r="B1" s="187"/>
      <c r="C1" s="187"/>
      <c r="D1" s="187"/>
      <c r="E1" s="187"/>
      <c r="F1" s="187"/>
      <c r="G1" s="70"/>
      <c r="H1" s="70"/>
      <c r="I1" s="70"/>
    </row>
    <row r="2" spans="1:9" s="20" customFormat="1" ht="12" customHeight="1" x14ac:dyDescent="0.2">
      <c r="A2" s="165"/>
      <c r="B2" s="187"/>
      <c r="C2" s="187"/>
      <c r="D2" s="187"/>
      <c r="E2" s="187"/>
      <c r="F2" s="90" t="s">
        <v>221</v>
      </c>
      <c r="G2" s="70"/>
      <c r="H2" s="70"/>
      <c r="I2" s="70"/>
    </row>
    <row r="3" spans="1:9" ht="29.25" customHeight="1" x14ac:dyDescent="0.2">
      <c r="A3" s="204"/>
      <c r="B3" s="202" t="s">
        <v>143</v>
      </c>
      <c r="C3" s="202" t="s">
        <v>75</v>
      </c>
      <c r="D3" s="202" t="s">
        <v>142</v>
      </c>
      <c r="E3" s="202" t="s">
        <v>185</v>
      </c>
      <c r="F3" s="202" t="s">
        <v>186</v>
      </c>
      <c r="G3" s="66"/>
      <c r="H3" s="66"/>
      <c r="I3" s="66"/>
    </row>
    <row r="4" spans="1:9" ht="12.75" customHeight="1" x14ac:dyDescent="0.2">
      <c r="A4" s="124" t="s">
        <v>241</v>
      </c>
      <c r="B4" s="126">
        <v>635</v>
      </c>
      <c r="C4" s="126">
        <v>8771</v>
      </c>
      <c r="D4" s="126">
        <v>28257</v>
      </c>
      <c r="E4" s="126">
        <v>44499</v>
      </c>
      <c r="F4" s="126">
        <v>3222</v>
      </c>
    </row>
    <row r="5" spans="1:9" ht="12.75" customHeight="1" x14ac:dyDescent="0.2">
      <c r="A5" s="124">
        <v>2</v>
      </c>
      <c r="B5" s="231">
        <v>599</v>
      </c>
      <c r="C5" s="231">
        <v>7028</v>
      </c>
      <c r="D5" s="231">
        <v>21870</v>
      </c>
      <c r="E5" s="231">
        <v>36511</v>
      </c>
      <c r="F5" s="231">
        <v>3112</v>
      </c>
    </row>
    <row r="6" spans="1:9" ht="12.75" customHeight="1" x14ac:dyDescent="0.2">
      <c r="A6" s="245">
        <v>3</v>
      </c>
      <c r="B6" s="231">
        <v>615</v>
      </c>
      <c r="C6" s="231">
        <v>7708</v>
      </c>
      <c r="D6" s="231">
        <v>24548</v>
      </c>
      <c r="E6" s="231">
        <v>39915</v>
      </c>
      <c r="F6" s="231">
        <v>3185</v>
      </c>
    </row>
    <row r="7" spans="1:9" ht="12.75" customHeight="1" x14ac:dyDescent="0.2">
      <c r="A7" s="245">
        <v>4</v>
      </c>
      <c r="B7" s="231">
        <v>638</v>
      </c>
      <c r="C7" s="231">
        <v>8476</v>
      </c>
      <c r="D7" s="231">
        <v>28064</v>
      </c>
      <c r="E7" s="231">
        <v>43987</v>
      </c>
      <c r="F7" s="231">
        <v>3311</v>
      </c>
    </row>
    <row r="8" spans="1:9" ht="12.75" customHeight="1" x14ac:dyDescent="0.2">
      <c r="A8" s="236">
        <v>5</v>
      </c>
      <c r="B8" s="271">
        <v>636</v>
      </c>
      <c r="C8" s="271">
        <v>9439</v>
      </c>
      <c r="D8" s="271">
        <v>29089</v>
      </c>
      <c r="E8" s="271">
        <v>45737</v>
      </c>
      <c r="F8" s="271">
        <v>3082</v>
      </c>
    </row>
    <row r="9" spans="1:9" ht="12" customHeight="1" x14ac:dyDescent="0.15">
      <c r="A9" s="237"/>
      <c r="B9" s="238"/>
      <c r="C9" s="238"/>
      <c r="D9" s="238"/>
      <c r="E9" s="238"/>
      <c r="F9" s="239" t="s">
        <v>146</v>
      </c>
    </row>
    <row r="10" spans="1:9" ht="31.5" customHeight="1" x14ac:dyDescent="0.2">
      <c r="A10" s="364"/>
      <c r="B10" s="366"/>
      <c r="C10" s="366"/>
      <c r="D10" s="366"/>
      <c r="E10" s="366"/>
      <c r="F10" s="366"/>
    </row>
    <row r="11" spans="1:9" ht="22.5" customHeight="1" x14ac:dyDescent="0.2">
      <c r="A11" s="364"/>
      <c r="B11" s="365"/>
      <c r="C11" s="365"/>
      <c r="D11" s="365"/>
      <c r="E11" s="365"/>
      <c r="F11" s="365"/>
    </row>
  </sheetData>
  <mergeCells count="2">
    <mergeCell ref="A10:F10"/>
    <mergeCell ref="A11:F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tabColor theme="7" tint="0.79998168889431442"/>
  </sheetPr>
  <dimension ref="A1:F11"/>
  <sheetViews>
    <sheetView showGridLines="0" view="pageBreakPreview" zoomScale="190" zoomScaleNormal="160" zoomScaleSheetLayoutView="190" workbookViewId="0">
      <selection activeCell="J5" sqref="J5"/>
    </sheetView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6" s="20" customFormat="1" ht="17.100000000000001" customHeight="1" x14ac:dyDescent="0.2">
      <c r="A1" s="240" t="s">
        <v>144</v>
      </c>
      <c r="B1" s="241"/>
      <c r="C1" s="241"/>
      <c r="D1" s="241"/>
      <c r="E1" s="241"/>
      <c r="F1" s="241"/>
    </row>
    <row r="2" spans="1:6" s="20" customFormat="1" ht="12" customHeight="1" x14ac:dyDescent="0.2">
      <c r="A2" s="240"/>
      <c r="B2" s="241"/>
      <c r="C2" s="241"/>
      <c r="D2" s="241"/>
      <c r="E2" s="241"/>
      <c r="F2" s="242" t="s">
        <v>221</v>
      </c>
    </row>
    <row r="3" spans="1:6" ht="29.25" customHeight="1" x14ac:dyDescent="0.2">
      <c r="A3" s="243"/>
      <c r="B3" s="244" t="s">
        <v>143</v>
      </c>
      <c r="C3" s="244" t="s">
        <v>75</v>
      </c>
      <c r="D3" s="244" t="s">
        <v>142</v>
      </c>
      <c r="E3" s="244" t="s">
        <v>185</v>
      </c>
      <c r="F3" s="244" t="s">
        <v>186</v>
      </c>
    </row>
    <row r="4" spans="1:6" ht="12.75" customHeight="1" x14ac:dyDescent="0.2">
      <c r="A4" s="245" t="s">
        <v>241</v>
      </c>
      <c r="B4" s="231">
        <v>626</v>
      </c>
      <c r="C4" s="231">
        <v>16238</v>
      </c>
      <c r="D4" s="231">
        <v>99513</v>
      </c>
      <c r="E4" s="231">
        <v>158966</v>
      </c>
      <c r="F4" s="231">
        <v>6128</v>
      </c>
    </row>
    <row r="5" spans="1:6" ht="12.75" customHeight="1" x14ac:dyDescent="0.2">
      <c r="A5" s="245">
        <v>2</v>
      </c>
      <c r="B5" s="231">
        <v>639</v>
      </c>
      <c r="C5" s="231">
        <v>15695</v>
      </c>
      <c r="D5" s="231">
        <v>103276</v>
      </c>
      <c r="E5" s="231">
        <v>161621</v>
      </c>
      <c r="F5" s="231">
        <v>6580</v>
      </c>
    </row>
    <row r="6" spans="1:6" ht="12.75" customHeight="1" x14ac:dyDescent="0.2">
      <c r="A6" s="245">
        <v>3</v>
      </c>
      <c r="B6" s="231">
        <v>638</v>
      </c>
      <c r="C6" s="231">
        <v>16547</v>
      </c>
      <c r="D6" s="231">
        <v>106213</v>
      </c>
      <c r="E6" s="231">
        <v>166478</v>
      </c>
      <c r="F6" s="231">
        <v>6419</v>
      </c>
    </row>
    <row r="7" spans="1:6" ht="12.75" customHeight="1" x14ac:dyDescent="0.2">
      <c r="A7" s="245">
        <v>4</v>
      </c>
      <c r="B7" s="231">
        <v>633</v>
      </c>
      <c r="C7" s="231">
        <v>16466</v>
      </c>
      <c r="D7" s="231">
        <v>100185</v>
      </c>
      <c r="E7" s="231">
        <v>158270</v>
      </c>
      <c r="F7" s="231">
        <v>6084</v>
      </c>
    </row>
    <row r="8" spans="1:6" ht="12.75" customHeight="1" x14ac:dyDescent="0.2">
      <c r="A8" s="236">
        <v>5</v>
      </c>
      <c r="B8" s="271">
        <v>629</v>
      </c>
      <c r="C8" s="271">
        <v>17338</v>
      </c>
      <c r="D8" s="271">
        <v>108466</v>
      </c>
      <c r="E8" s="271">
        <v>172442</v>
      </c>
      <c r="F8" s="271">
        <v>6256</v>
      </c>
    </row>
    <row r="9" spans="1:6" ht="12" customHeight="1" x14ac:dyDescent="0.15">
      <c r="A9" s="103"/>
      <c r="B9" s="179"/>
      <c r="C9" s="179"/>
      <c r="D9" s="179"/>
      <c r="E9" s="179"/>
      <c r="F9" s="117" t="s">
        <v>146</v>
      </c>
    </row>
    <row r="10" spans="1:6" ht="31.5" customHeight="1" x14ac:dyDescent="0.2">
      <c r="A10" s="364"/>
      <c r="B10" s="366"/>
      <c r="C10" s="366"/>
      <c r="D10" s="366"/>
      <c r="E10" s="366"/>
      <c r="F10" s="366"/>
    </row>
    <row r="11" spans="1:6" ht="22.5" customHeight="1" x14ac:dyDescent="0.2">
      <c r="A11" s="364"/>
      <c r="B11" s="365"/>
      <c r="C11" s="365"/>
      <c r="D11" s="365"/>
      <c r="E11" s="365"/>
      <c r="F11" s="365"/>
    </row>
  </sheetData>
  <mergeCells count="2">
    <mergeCell ref="A10:F10"/>
    <mergeCell ref="A11:F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theme="7" tint="0.79998168889431442"/>
  </sheetPr>
  <dimension ref="A1:E20"/>
  <sheetViews>
    <sheetView showGridLines="0" view="pageBreakPreview" zoomScale="190" zoomScaleNormal="175" zoomScaleSheetLayoutView="190" workbookViewId="0">
      <selection activeCell="F17" sqref="F17"/>
    </sheetView>
  </sheetViews>
  <sheetFormatPr defaultColWidth="2.88671875" defaultRowHeight="12.75" customHeight="1" x14ac:dyDescent="0.2"/>
  <cols>
    <col min="1" max="1" width="8.33203125" style="1" customWidth="1"/>
    <col min="2" max="5" width="8.6640625" style="1" customWidth="1"/>
    <col min="6" max="16384" width="2.88671875" style="1"/>
  </cols>
  <sheetData>
    <row r="1" spans="1:5" ht="17.100000000000001" customHeight="1" x14ac:dyDescent="0.2">
      <c r="A1" s="108" t="s">
        <v>151</v>
      </c>
      <c r="B1" s="109"/>
      <c r="C1" s="109"/>
      <c r="D1" s="109"/>
      <c r="E1" s="109"/>
    </row>
    <row r="2" spans="1:5" s="17" customFormat="1" ht="12" customHeight="1" x14ac:dyDescent="0.2">
      <c r="A2" s="109"/>
      <c r="B2" s="109"/>
      <c r="C2" s="109"/>
      <c r="D2" s="109"/>
      <c r="E2" s="139" t="s">
        <v>150</v>
      </c>
    </row>
    <row r="3" spans="1:5" s="57" customFormat="1" ht="12.75" customHeight="1" x14ac:dyDescent="0.2">
      <c r="A3" s="369"/>
      <c r="B3" s="371" t="s">
        <v>149</v>
      </c>
      <c r="C3" s="345" t="s">
        <v>148</v>
      </c>
      <c r="D3" s="345" t="s">
        <v>235</v>
      </c>
      <c r="E3" s="362" t="s">
        <v>236</v>
      </c>
    </row>
    <row r="4" spans="1:5" s="57" customFormat="1" ht="12.75" customHeight="1" x14ac:dyDescent="0.2">
      <c r="A4" s="370"/>
      <c r="B4" s="372"/>
      <c r="C4" s="373"/>
      <c r="D4" s="374"/>
      <c r="E4" s="341"/>
    </row>
    <row r="5" spans="1:5" s="55" customFormat="1" ht="12.75" customHeight="1" x14ac:dyDescent="0.15">
      <c r="A5" s="124" t="s">
        <v>241</v>
      </c>
      <c r="B5" s="125">
        <v>9212</v>
      </c>
      <c r="C5" s="126">
        <v>4915</v>
      </c>
      <c r="D5" s="126">
        <v>55</v>
      </c>
      <c r="E5" s="126">
        <v>4242</v>
      </c>
    </row>
    <row r="6" spans="1:5" s="55" customFormat="1" ht="12.75" customHeight="1" x14ac:dyDescent="0.15">
      <c r="A6" s="124">
        <v>2</v>
      </c>
      <c r="B6" s="232">
        <v>9210</v>
      </c>
      <c r="C6" s="231">
        <v>4923</v>
      </c>
      <c r="D6" s="231">
        <v>55</v>
      </c>
      <c r="E6" s="231">
        <v>4232</v>
      </c>
    </row>
    <row r="7" spans="1:5" s="55" customFormat="1" ht="12.75" customHeight="1" x14ac:dyDescent="0.15">
      <c r="A7" s="124">
        <v>3</v>
      </c>
      <c r="B7" s="232">
        <v>9114</v>
      </c>
      <c r="C7" s="231">
        <v>4886</v>
      </c>
      <c r="D7" s="231">
        <v>54</v>
      </c>
      <c r="E7" s="231">
        <v>4174</v>
      </c>
    </row>
    <row r="8" spans="1:5" s="55" customFormat="1" ht="12.75" customHeight="1" x14ac:dyDescent="0.15">
      <c r="A8" s="124">
        <v>4</v>
      </c>
      <c r="B8" s="232">
        <v>8744</v>
      </c>
      <c r="C8" s="231">
        <v>4689</v>
      </c>
      <c r="D8" s="231">
        <v>59</v>
      </c>
      <c r="E8" s="231">
        <v>3996</v>
      </c>
    </row>
    <row r="9" spans="1:5" s="55" customFormat="1" ht="12.75" customHeight="1" x14ac:dyDescent="0.15">
      <c r="A9" s="262">
        <v>5</v>
      </c>
      <c r="B9" s="310">
        <v>8430</v>
      </c>
      <c r="C9" s="271">
        <v>4534</v>
      </c>
      <c r="D9" s="271">
        <v>58</v>
      </c>
      <c r="E9" s="271">
        <v>3838</v>
      </c>
    </row>
    <row r="10" spans="1:5" s="55" customFormat="1" ht="12" customHeight="1" x14ac:dyDescent="0.15">
      <c r="A10" s="104" t="s">
        <v>147</v>
      </c>
      <c r="B10" s="162"/>
      <c r="C10" s="162"/>
      <c r="D10" s="162"/>
      <c r="E10" s="188"/>
    </row>
    <row r="11" spans="1:5" s="55" customFormat="1" ht="12" customHeight="1" x14ac:dyDescent="0.15">
      <c r="A11" s="188"/>
      <c r="B11" s="109"/>
      <c r="C11" s="189"/>
      <c r="D11" s="109"/>
      <c r="E11" s="117" t="s">
        <v>226</v>
      </c>
    </row>
    <row r="12" spans="1:5" s="15" customFormat="1" ht="12" customHeight="1" x14ac:dyDescent="0.2">
      <c r="A12" s="1"/>
      <c r="B12" s="1"/>
      <c r="C12" s="1"/>
      <c r="D12" s="1"/>
      <c r="E12" s="18"/>
    </row>
    <row r="13" spans="1:5" ht="12.9" customHeight="1" x14ac:dyDescent="0.2">
      <c r="E13" s="367"/>
    </row>
    <row r="14" spans="1:5" ht="12.9" customHeight="1" x14ac:dyDescent="0.2">
      <c r="E14" s="368"/>
    </row>
    <row r="15" spans="1:5" ht="13.5" customHeight="1" x14ac:dyDescent="0.2">
      <c r="E15" s="86"/>
    </row>
    <row r="16" spans="1:5" ht="13.5" customHeight="1" x14ac:dyDescent="0.2">
      <c r="E16" s="86"/>
    </row>
    <row r="17" spans="5:5" ht="13.5" customHeight="1" x14ac:dyDescent="0.2">
      <c r="E17" s="86"/>
    </row>
    <row r="18" spans="5:5" ht="12.9" customHeight="1" x14ac:dyDescent="0.2">
      <c r="E18" s="86"/>
    </row>
    <row r="19" spans="5:5" ht="12.75" customHeight="1" x14ac:dyDescent="0.2">
      <c r="E19" s="86"/>
    </row>
    <row r="20" spans="5:5" ht="12" customHeight="1" x14ac:dyDescent="0.15">
      <c r="E20" s="19"/>
    </row>
  </sheetData>
  <mergeCells count="6">
    <mergeCell ref="E13:E14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theme="7" tint="0.79998168889431442"/>
  </sheetPr>
  <dimension ref="A1:H23"/>
  <sheetViews>
    <sheetView showGridLines="0" view="pageBreakPreview" zoomScale="190" zoomScaleNormal="175" zoomScaleSheetLayoutView="190" workbookViewId="0">
      <selection activeCell="D3" sqref="D3"/>
    </sheetView>
  </sheetViews>
  <sheetFormatPr defaultColWidth="2.88671875" defaultRowHeight="12.75" customHeight="1" x14ac:dyDescent="0.2"/>
  <cols>
    <col min="1" max="1" width="9.44140625" style="1" customWidth="1"/>
    <col min="2" max="3" width="11.33203125" style="1" customWidth="1"/>
    <col min="4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0" customFormat="1" ht="17.100000000000001" customHeight="1" x14ac:dyDescent="0.2">
      <c r="A1" s="140" t="s">
        <v>156</v>
      </c>
      <c r="B1" s="141"/>
      <c r="C1" s="141"/>
      <c r="D1" s="141"/>
    </row>
    <row r="2" spans="1:8" ht="12" customHeight="1" x14ac:dyDescent="0.2">
      <c r="A2" s="140"/>
      <c r="B2" s="103"/>
      <c r="C2" s="139" t="s">
        <v>150</v>
      </c>
      <c r="D2" s="103"/>
    </row>
    <row r="3" spans="1:8" ht="29.25" customHeight="1" x14ac:dyDescent="0.2">
      <c r="A3" s="204"/>
      <c r="B3" s="202" t="s">
        <v>155</v>
      </c>
      <c r="C3" s="202" t="s">
        <v>154</v>
      </c>
      <c r="D3" s="103"/>
    </row>
    <row r="4" spans="1:8" ht="12.75" customHeight="1" x14ac:dyDescent="0.2">
      <c r="A4" s="124" t="s">
        <v>241</v>
      </c>
      <c r="B4" s="126">
        <v>5921</v>
      </c>
      <c r="C4" s="126">
        <v>9492</v>
      </c>
      <c r="D4" s="103"/>
    </row>
    <row r="5" spans="1:8" ht="12.75" customHeight="1" x14ac:dyDescent="0.2">
      <c r="A5" s="124">
        <v>2</v>
      </c>
      <c r="B5" s="231">
        <v>5841</v>
      </c>
      <c r="C5" s="231">
        <v>9318</v>
      </c>
      <c r="D5" s="103"/>
    </row>
    <row r="6" spans="1:8" ht="12.75" customHeight="1" x14ac:dyDescent="0.2">
      <c r="A6" s="124">
        <v>3</v>
      </c>
      <c r="B6" s="231">
        <v>5776</v>
      </c>
      <c r="C6" s="231">
        <v>9143</v>
      </c>
      <c r="D6" s="103"/>
    </row>
    <row r="7" spans="1:8" ht="12.75" customHeight="1" x14ac:dyDescent="0.2">
      <c r="A7" s="124">
        <v>4</v>
      </c>
      <c r="B7" s="231">
        <v>5523</v>
      </c>
      <c r="C7" s="231">
        <v>8615</v>
      </c>
      <c r="D7" s="103"/>
    </row>
    <row r="8" spans="1:8" ht="12.75" customHeight="1" x14ac:dyDescent="0.2">
      <c r="A8" s="262">
        <v>5</v>
      </c>
      <c r="B8" s="271">
        <v>5313</v>
      </c>
      <c r="C8" s="271">
        <v>8146</v>
      </c>
      <c r="D8" s="103"/>
    </row>
    <row r="9" spans="1:8" ht="12" customHeight="1" x14ac:dyDescent="0.15">
      <c r="A9" s="103"/>
      <c r="B9" s="179"/>
      <c r="C9" s="117" t="s">
        <v>146</v>
      </c>
      <c r="D9" s="103"/>
    </row>
    <row r="10" spans="1:8" ht="12" customHeight="1" x14ac:dyDescent="0.2"/>
    <row r="11" spans="1:8" ht="20.25" customHeight="1" x14ac:dyDescent="0.2">
      <c r="A11" s="102"/>
      <c r="B11" s="101"/>
      <c r="C11" s="101"/>
      <c r="D11" s="101"/>
      <c r="E11" s="101"/>
    </row>
    <row r="12" spans="1:8" ht="6.9" customHeight="1" x14ac:dyDescent="0.2">
      <c r="A12" s="69"/>
      <c r="B12" s="69"/>
      <c r="C12" s="69"/>
      <c r="D12" s="69"/>
      <c r="E12" s="69"/>
    </row>
    <row r="13" spans="1:8" s="20" customFormat="1" ht="17.100000000000001" customHeight="1" x14ac:dyDescent="0.2">
      <c r="F13" s="21"/>
    </row>
    <row r="14" spans="1:8" ht="12" customHeight="1" x14ac:dyDescent="0.2">
      <c r="A14" s="21"/>
      <c r="C14" s="75"/>
      <c r="F14" s="21"/>
      <c r="H14" s="23"/>
    </row>
    <row r="15" spans="1:8" ht="29.25" customHeight="1" x14ac:dyDescent="0.2">
      <c r="A15" s="74"/>
      <c r="B15" s="100"/>
      <c r="C15" s="100"/>
      <c r="F15" s="74"/>
      <c r="G15" s="87"/>
      <c r="H15" s="87"/>
    </row>
    <row r="16" spans="1:8" ht="12.75" customHeight="1" x14ac:dyDescent="0.2">
      <c r="A16" s="99"/>
      <c r="B16" s="3"/>
      <c r="C16" s="3"/>
      <c r="F16" s="86"/>
      <c r="G16" s="3"/>
      <c r="H16" s="3"/>
    </row>
    <row r="17" spans="1:8" ht="12.75" customHeight="1" x14ac:dyDescent="0.2">
      <c r="A17" s="99"/>
      <c r="B17" s="3"/>
      <c r="C17" s="3"/>
      <c r="F17" s="86"/>
      <c r="G17" s="3"/>
      <c r="H17" s="3"/>
    </row>
    <row r="18" spans="1:8" ht="12.75" customHeight="1" x14ac:dyDescent="0.2">
      <c r="A18" s="99"/>
      <c r="B18" s="3"/>
      <c r="C18" s="3"/>
      <c r="F18" s="86"/>
      <c r="G18" s="3"/>
      <c r="H18" s="3"/>
    </row>
    <row r="19" spans="1:8" ht="12.75" customHeight="1" x14ac:dyDescent="0.2">
      <c r="A19" s="99"/>
      <c r="B19" s="3"/>
      <c r="C19" s="3"/>
      <c r="F19" s="86"/>
      <c r="G19" s="3"/>
      <c r="H19" s="3"/>
    </row>
    <row r="20" spans="1:8" ht="12.75" customHeight="1" x14ac:dyDescent="0.2">
      <c r="A20" s="99"/>
      <c r="B20" s="3"/>
      <c r="C20" s="3"/>
      <c r="F20" s="86"/>
      <c r="G20" s="3"/>
      <c r="H20" s="3"/>
    </row>
    <row r="21" spans="1:8" ht="12" customHeight="1" x14ac:dyDescent="0.15">
      <c r="B21" s="65"/>
      <c r="C21" s="73"/>
      <c r="D21" s="65"/>
      <c r="G21" s="65"/>
      <c r="H21" s="2"/>
    </row>
    <row r="22" spans="1:8" ht="31.5" customHeight="1" x14ac:dyDescent="0.2">
      <c r="A22" s="364"/>
      <c r="B22" s="366"/>
      <c r="C22" s="366"/>
      <c r="D22" s="366"/>
      <c r="E22" s="366"/>
    </row>
    <row r="23" spans="1:8" ht="22.5" customHeight="1" x14ac:dyDescent="0.2">
      <c r="A23" s="364"/>
      <c r="B23" s="365"/>
      <c r="C23" s="365"/>
      <c r="D23" s="365"/>
      <c r="E23" s="365"/>
    </row>
  </sheetData>
  <mergeCells count="2">
    <mergeCell ref="A22:E22"/>
    <mergeCell ref="A23:E23"/>
  </mergeCells>
  <phoneticPr fontId="2"/>
  <pageMargins left="0.31496062992125984" right="0.31496062992125984" top="0.39370078740157483" bottom="0.39370078740157483" header="0.31496062992125984" footer="0.31496062992125984"/>
  <pageSetup paperSize="9" scale="200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tabColor theme="7" tint="0.79998168889431442"/>
  </sheetPr>
  <dimension ref="A1:H29"/>
  <sheetViews>
    <sheetView showGridLines="0" view="pageBreakPreview" zoomScale="160" zoomScaleNormal="160" zoomScaleSheetLayoutView="160" workbookViewId="0">
      <selection activeCell="G4" sqref="G4"/>
    </sheetView>
  </sheetViews>
  <sheetFormatPr defaultColWidth="2.88671875" defaultRowHeight="12.75" customHeight="1" x14ac:dyDescent="0.2"/>
  <cols>
    <col min="1" max="1" width="9.44140625" style="1" customWidth="1"/>
    <col min="2" max="2" width="7" style="1" customWidth="1"/>
    <col min="3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0" customFormat="1" ht="17.100000000000001" customHeight="1" x14ac:dyDescent="0.2">
      <c r="A1" s="165" t="s">
        <v>163</v>
      </c>
      <c r="B1" s="187"/>
      <c r="C1" s="187"/>
      <c r="D1" s="187"/>
      <c r="E1" s="187"/>
      <c r="F1" s="70"/>
      <c r="G1" s="70"/>
      <c r="H1" s="70"/>
    </row>
    <row r="2" spans="1:8" ht="12" customHeight="1" x14ac:dyDescent="0.2">
      <c r="A2" s="175"/>
      <c r="B2" s="174"/>
      <c r="C2" s="174"/>
      <c r="D2" s="174"/>
      <c r="E2" s="90" t="s">
        <v>227</v>
      </c>
      <c r="F2" s="66"/>
      <c r="G2" s="66"/>
      <c r="H2" s="66"/>
    </row>
    <row r="3" spans="1:8" ht="29.25" customHeight="1" x14ac:dyDescent="0.2">
      <c r="A3" s="375"/>
      <c r="B3" s="376"/>
      <c r="C3" s="264" t="s">
        <v>291</v>
      </c>
      <c r="D3" s="264">
        <v>4</v>
      </c>
      <c r="E3" s="202">
        <v>5</v>
      </c>
      <c r="F3" s="66"/>
      <c r="G3" s="66"/>
      <c r="H3" s="66"/>
    </row>
    <row r="4" spans="1:8" ht="13.5" customHeight="1" x14ac:dyDescent="0.2">
      <c r="A4" s="363" t="s">
        <v>153</v>
      </c>
      <c r="B4" s="190" t="s">
        <v>157</v>
      </c>
      <c r="C4" s="219">
        <f>C6+C8+C10+C12+C14</f>
        <v>173522</v>
      </c>
      <c r="D4" s="219">
        <f>D6+D8+D10+D12+D14</f>
        <v>170723</v>
      </c>
      <c r="E4" s="219">
        <f>E6+E8+E10+E12+E14</f>
        <v>165697</v>
      </c>
      <c r="F4" s="66"/>
      <c r="G4" s="66"/>
      <c r="H4" s="66"/>
    </row>
    <row r="5" spans="1:8" ht="12.75" customHeight="1" x14ac:dyDescent="0.2">
      <c r="A5" s="377"/>
      <c r="B5" s="190" t="s">
        <v>152</v>
      </c>
      <c r="C5" s="219">
        <f t="shared" ref="C5" si="0">C7+C9+C11+C13+C15</f>
        <v>3038137</v>
      </c>
      <c r="D5" s="219">
        <f>D7+D9+D11+D13+D15</f>
        <v>2834272</v>
      </c>
      <c r="E5" s="219">
        <f>E7+E9+E11+E13+E15</f>
        <v>3023783</v>
      </c>
      <c r="F5" s="35"/>
      <c r="G5" s="35"/>
      <c r="H5" s="66"/>
    </row>
    <row r="6" spans="1:8" ht="12.75" customHeight="1" x14ac:dyDescent="0.2">
      <c r="A6" s="379" t="s">
        <v>162</v>
      </c>
      <c r="B6" s="116" t="s">
        <v>157</v>
      </c>
      <c r="C6" s="222">
        <v>162872</v>
      </c>
      <c r="D6" s="222">
        <v>160778</v>
      </c>
      <c r="E6" s="222">
        <v>155687</v>
      </c>
      <c r="F6" s="35"/>
      <c r="G6" s="35"/>
      <c r="H6" s="66"/>
    </row>
    <row r="7" spans="1:8" ht="12.75" customHeight="1" x14ac:dyDescent="0.2">
      <c r="A7" s="374"/>
      <c r="B7" s="116" t="s">
        <v>152</v>
      </c>
      <c r="C7" s="222">
        <v>2621169</v>
      </c>
      <c r="D7" s="222">
        <v>2469936</v>
      </c>
      <c r="E7" s="222">
        <v>2611939</v>
      </c>
      <c r="F7" s="35"/>
      <c r="G7" s="35"/>
      <c r="H7" s="66"/>
    </row>
    <row r="8" spans="1:8" ht="12.75" customHeight="1" x14ac:dyDescent="0.2">
      <c r="A8" s="379" t="s">
        <v>161</v>
      </c>
      <c r="B8" s="116" t="s">
        <v>157</v>
      </c>
      <c r="C8" s="222">
        <v>6350</v>
      </c>
      <c r="D8" s="222">
        <v>6192</v>
      </c>
      <c r="E8" s="222">
        <v>6476</v>
      </c>
      <c r="F8" s="35"/>
      <c r="G8" s="35"/>
      <c r="H8" s="66"/>
    </row>
    <row r="9" spans="1:8" ht="12.75" customHeight="1" x14ac:dyDescent="0.2">
      <c r="A9" s="374"/>
      <c r="B9" s="116" t="s">
        <v>152</v>
      </c>
      <c r="C9" s="222">
        <v>373154</v>
      </c>
      <c r="D9" s="222">
        <v>326970</v>
      </c>
      <c r="E9" s="222">
        <v>381353</v>
      </c>
      <c r="F9" s="35"/>
      <c r="G9" s="35"/>
      <c r="H9" s="66"/>
    </row>
    <row r="10" spans="1:8" ht="12.75" customHeight="1" x14ac:dyDescent="0.2">
      <c r="A10" s="379" t="s">
        <v>160</v>
      </c>
      <c r="B10" s="116" t="s">
        <v>157</v>
      </c>
      <c r="C10" s="222">
        <v>4201</v>
      </c>
      <c r="D10" s="222">
        <v>3672</v>
      </c>
      <c r="E10" s="222">
        <v>3463</v>
      </c>
      <c r="F10" s="35"/>
      <c r="G10" s="35"/>
      <c r="H10" s="66"/>
    </row>
    <row r="11" spans="1:8" ht="12.75" customHeight="1" x14ac:dyDescent="0.2">
      <c r="A11" s="374"/>
      <c r="B11" s="116" t="s">
        <v>152</v>
      </c>
      <c r="C11" s="222">
        <v>27828</v>
      </c>
      <c r="D11" s="222">
        <v>23899</v>
      </c>
      <c r="E11" s="222">
        <v>22071</v>
      </c>
      <c r="F11" s="35"/>
      <c r="G11" s="35"/>
      <c r="H11" s="66"/>
    </row>
    <row r="12" spans="1:8" ht="12.75" customHeight="1" x14ac:dyDescent="0.2">
      <c r="A12" s="362" t="s">
        <v>159</v>
      </c>
      <c r="B12" s="116" t="s">
        <v>157</v>
      </c>
      <c r="C12" s="222">
        <v>29</v>
      </c>
      <c r="D12" s="222">
        <v>24</v>
      </c>
      <c r="E12" s="222">
        <v>11</v>
      </c>
      <c r="F12" s="35"/>
      <c r="G12" s="35"/>
      <c r="H12" s="35"/>
    </row>
    <row r="13" spans="1:8" ht="12.75" customHeight="1" x14ac:dyDescent="0.2">
      <c r="A13" s="341"/>
      <c r="B13" s="116" t="s">
        <v>152</v>
      </c>
      <c r="C13" s="222">
        <v>12486</v>
      </c>
      <c r="D13" s="222">
        <v>10617</v>
      </c>
      <c r="E13" s="222">
        <v>5420</v>
      </c>
      <c r="F13" s="35"/>
      <c r="G13" s="35"/>
      <c r="H13" s="35"/>
    </row>
    <row r="14" spans="1:8" ht="12.75" customHeight="1" x14ac:dyDescent="0.2">
      <c r="A14" s="341" t="s">
        <v>158</v>
      </c>
      <c r="B14" s="116" t="s">
        <v>157</v>
      </c>
      <c r="C14" s="222">
        <v>70</v>
      </c>
      <c r="D14" s="222">
        <v>57</v>
      </c>
      <c r="E14" s="222">
        <v>60</v>
      </c>
    </row>
    <row r="15" spans="1:8" ht="12.75" customHeight="1" x14ac:dyDescent="0.2">
      <c r="A15" s="378"/>
      <c r="B15" s="116" t="s">
        <v>152</v>
      </c>
      <c r="C15" s="222">
        <v>3500</v>
      </c>
      <c r="D15" s="222">
        <v>2850</v>
      </c>
      <c r="E15" s="222">
        <v>3000</v>
      </c>
    </row>
    <row r="16" spans="1:8" ht="12" customHeight="1" x14ac:dyDescent="0.15">
      <c r="A16" s="103"/>
      <c r="B16" s="179"/>
      <c r="C16" s="179"/>
      <c r="D16" s="179"/>
      <c r="E16" s="117" t="s">
        <v>146</v>
      </c>
    </row>
    <row r="17" spans="1:8" ht="20.25" customHeight="1" x14ac:dyDescent="0.2">
      <c r="A17" s="364"/>
      <c r="B17" s="366"/>
      <c r="C17" s="366"/>
      <c r="D17" s="366"/>
      <c r="E17" s="366"/>
    </row>
    <row r="18" spans="1:8" ht="6.9" customHeight="1" x14ac:dyDescent="0.2">
      <c r="A18" s="69"/>
      <c r="B18" s="69"/>
      <c r="C18" s="69"/>
      <c r="D18" s="69"/>
      <c r="E18" s="69"/>
    </row>
    <row r="19" spans="1:8" ht="17.100000000000001" customHeight="1" x14ac:dyDescent="0.2">
      <c r="F19" s="21"/>
    </row>
    <row r="20" spans="1:8" ht="6.9" customHeight="1" x14ac:dyDescent="0.2">
      <c r="A20" s="21"/>
      <c r="F20" s="21"/>
      <c r="H20" s="75"/>
    </row>
    <row r="21" spans="1:8" ht="29.25" customHeight="1" x14ac:dyDescent="0.2">
      <c r="A21" s="74"/>
      <c r="B21" s="42"/>
      <c r="F21" s="74"/>
      <c r="G21" s="42"/>
      <c r="H21" s="42"/>
    </row>
    <row r="22" spans="1:8" ht="12.75" customHeight="1" x14ac:dyDescent="0.2">
      <c r="A22" s="5"/>
      <c r="B22" s="3"/>
      <c r="F22" s="5"/>
      <c r="G22" s="3"/>
      <c r="H22" s="3"/>
    </row>
    <row r="23" spans="1:8" ht="12.75" customHeight="1" x14ac:dyDescent="0.2">
      <c r="A23" s="5"/>
      <c r="B23" s="3"/>
      <c r="F23" s="5"/>
      <c r="G23" s="3"/>
      <c r="H23" s="3"/>
    </row>
    <row r="24" spans="1:8" ht="12.75" customHeight="1" x14ac:dyDescent="0.2">
      <c r="A24" s="5"/>
      <c r="B24" s="3"/>
      <c r="F24" s="5"/>
      <c r="G24" s="3"/>
      <c r="H24" s="3"/>
    </row>
    <row r="25" spans="1:8" ht="12.75" customHeight="1" x14ac:dyDescent="0.2">
      <c r="A25" s="5"/>
      <c r="B25" s="3"/>
      <c r="F25" s="5"/>
      <c r="G25" s="3"/>
      <c r="H25" s="3"/>
    </row>
    <row r="26" spans="1:8" ht="12.75" customHeight="1" x14ac:dyDescent="0.2">
      <c r="A26" s="5"/>
      <c r="B26" s="3"/>
      <c r="F26" s="5"/>
      <c r="G26" s="3"/>
      <c r="H26" s="3"/>
    </row>
    <row r="27" spans="1:8" ht="6.9" customHeight="1" x14ac:dyDescent="0.15">
      <c r="B27" s="65"/>
      <c r="C27" s="65"/>
      <c r="D27" s="65"/>
      <c r="G27" s="65"/>
      <c r="H27" s="73"/>
    </row>
    <row r="28" spans="1:8" ht="31.5" customHeight="1" x14ac:dyDescent="0.2">
      <c r="A28" s="364"/>
      <c r="B28" s="366"/>
      <c r="C28" s="366"/>
      <c r="D28" s="366"/>
      <c r="E28" s="366"/>
    </row>
    <row r="29" spans="1:8" ht="22.5" customHeight="1" x14ac:dyDescent="0.2">
      <c r="A29" s="364"/>
      <c r="B29" s="365"/>
      <c r="C29" s="365"/>
      <c r="D29" s="365"/>
      <c r="E29" s="365"/>
    </row>
  </sheetData>
  <mergeCells count="10">
    <mergeCell ref="A3:B3"/>
    <mergeCell ref="A28:E28"/>
    <mergeCell ref="A29:E29"/>
    <mergeCell ref="A17:E17"/>
    <mergeCell ref="A4:A5"/>
    <mergeCell ref="A12:A13"/>
    <mergeCell ref="A14:A15"/>
    <mergeCell ref="A6:A7"/>
    <mergeCell ref="A8:A9"/>
    <mergeCell ref="A10:A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目次</vt:lpstr>
      <vt:lpstr>保育園の概要</vt:lpstr>
      <vt:lpstr>年齢別保育園別園児数</vt:lpstr>
      <vt:lpstr>保育園児数</vt:lpstr>
      <vt:lpstr>児童館の概要</vt:lpstr>
      <vt:lpstr>児童クラブ利用状況</vt:lpstr>
      <vt:lpstr>児童館利用状況</vt:lpstr>
      <vt:lpstr>総合子育て支援センター（うららん）の概要</vt:lpstr>
      <vt:lpstr>福祉センターの概要</vt:lpstr>
      <vt:lpstr>老人憩の家の概要</vt:lpstr>
      <vt:lpstr>老人クラブ</vt:lpstr>
      <vt:lpstr>生活保護世帯別保護状況</vt:lpstr>
      <vt:lpstr>身体障害者手帳交付数</vt:lpstr>
      <vt:lpstr>療育手帳交付数</vt:lpstr>
      <vt:lpstr>精神障害者保健福祉手帳交付数</vt:lpstr>
      <vt:lpstr>子ども医療費</vt:lpstr>
      <vt:lpstr>母子家庭等医療費</vt:lpstr>
      <vt:lpstr>障害者医療費</vt:lpstr>
      <vt:lpstr>国民年金加入状況</vt:lpstr>
      <vt:lpstr>国民健康保険の加入状況</vt:lpstr>
      <vt:lpstr>国民健康保険の給付状況</vt:lpstr>
      <vt:lpstr>国民健康保険の加入状況!Print_Area</vt:lpstr>
      <vt:lpstr>国民健康保険の給付状況!Print_Area</vt:lpstr>
      <vt:lpstr>国民年金加入状況!Print_Area</vt:lpstr>
      <vt:lpstr>子ども医療費!Print_Area</vt:lpstr>
      <vt:lpstr>児童クラブ利用状況!Print_Area</vt:lpstr>
      <vt:lpstr>障害者医療費!Print_Area</vt:lpstr>
      <vt:lpstr>'総合子育て支援センター（うららん）の概要'!Print_Area</vt:lpstr>
      <vt:lpstr>年齢別保育園別園児数!Print_Area</vt:lpstr>
      <vt:lpstr>保育園の概要!Print_Area</vt:lpstr>
      <vt:lpstr>目次!Print_Area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2025-02-19T00:12:27Z</cp:lastPrinted>
  <dcterms:created xsi:type="dcterms:W3CDTF">2010-04-20T04:29:29Z</dcterms:created>
  <dcterms:modified xsi:type="dcterms:W3CDTF">2025-03-27T11:31:07Z</dcterms:modified>
</cp:coreProperties>
</file>