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790B31EF-67B6-478A-98B8-4C6EF5307F6A}" xr6:coauthVersionLast="47" xr6:coauthVersionMax="47" xr10:uidLastSave="{00000000-0000-0000-0000-000000000000}"/>
  <bookViews>
    <workbookView xWindow="-108" yWindow="-108" windowWidth="23256" windowHeight="12456" tabRatio="751" xr2:uid="{00000000-000D-0000-FFFF-FFFF00000000}"/>
  </bookViews>
  <sheets>
    <sheet name="目次" sheetId="8" r:id="rId1"/>
    <sheet name="産業別事業所数・従業者数（経営組織）" sheetId="5" r:id="rId2"/>
    <sheet name="従業者規模別事業所数（民営）" sheetId="6" r:id="rId3"/>
    <sheet name="事業所の開設時期（民営）" sheetId="9" r:id="rId4"/>
    <sheet name="産業分類別事業所数・従業者数・年間商品販売額の構成比（卸売・小" sheetId="7" r:id="rId5"/>
    <sheet name="事業所数・従業者数・年間商品販売額（卸売・小売）" sheetId="4" r:id="rId6"/>
  </sheets>
  <definedNames>
    <definedName name="_xlnm.Print_Area" localSheetId="2">'従業者規模別事業所数（民営）'!$A$1:$C$11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6" l="1"/>
  <c r="B4" i="6"/>
  <c r="B4" i="5"/>
  <c r="A4" i="9" l="1"/>
  <c r="G13" i="7" l="1"/>
  <c r="E13" i="7"/>
  <c r="C13" i="7"/>
  <c r="E12" i="7"/>
  <c r="C12" i="7"/>
  <c r="G11" i="7"/>
  <c r="E11" i="7"/>
  <c r="C11" i="7"/>
  <c r="G10" i="7"/>
  <c r="E10" i="7"/>
  <c r="C10" i="7"/>
  <c r="G9" i="7"/>
  <c r="E9" i="7"/>
  <c r="C9" i="7"/>
  <c r="E8" i="7"/>
  <c r="C8" i="7"/>
  <c r="G7" i="7"/>
  <c r="E7" i="7"/>
  <c r="C7" i="7"/>
  <c r="G6" i="7"/>
  <c r="E6" i="7"/>
  <c r="C6" i="7"/>
  <c r="C4" i="5"/>
  <c r="E5" i="7" l="1"/>
  <c r="C5" i="7"/>
  <c r="G5" i="7"/>
</calcChain>
</file>

<file path=xl/sharedStrings.xml><?xml version="1.0" encoding="utf-8"?>
<sst xmlns="http://schemas.openxmlformats.org/spreadsheetml/2006/main" count="110" uniqueCount="87">
  <si>
    <t>サービス業</t>
    <rPh sb="4" eb="5">
      <t>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</si>
  <si>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</si>
  <si>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</si>
  <si>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事業所の開設時期（民営）</t>
    <rPh sb="0" eb="3">
      <t>ジギョウショ</t>
    </rPh>
    <rPh sb="4" eb="6">
      <t>カイセツ</t>
    </rPh>
    <rPh sb="6" eb="8">
      <t>ジキ</t>
    </rPh>
    <rPh sb="9" eb="11">
      <t>ミンエイ</t>
    </rPh>
    <phoneticPr fontId="2"/>
  </si>
  <si>
    <t>農林漁業</t>
    <rPh sb="0" eb="2">
      <t>ノウリン</t>
    </rPh>
    <rPh sb="2" eb="4">
      <t>ギョギョウ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</si>
  <si>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</si>
  <si>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</si>
  <si>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</si>
  <si>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</si>
  <si>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不動産・物品賃貸業</t>
    <rPh sb="0" eb="3">
      <t>フドウサン</t>
    </rPh>
    <rPh sb="4" eb="6">
      <t>ブッピン</t>
    </rPh>
    <rPh sb="6" eb="9">
      <t>チンタイギョウ</t>
    </rPh>
    <phoneticPr fontId="2"/>
  </si>
  <si>
    <t>産業分類</t>
    <rPh sb="0" eb="2">
      <t>サンギョウ</t>
    </rPh>
    <rPh sb="2" eb="4">
      <t>ブンルイ</t>
    </rPh>
    <phoneticPr fontId="2"/>
  </si>
  <si>
    <t>事業所（戸）</t>
    <rPh sb="0" eb="3">
      <t>ジギョウショ</t>
    </rPh>
    <rPh sb="4" eb="5">
      <t>ト</t>
    </rPh>
    <phoneticPr fontId="2"/>
  </si>
  <si>
    <t>従業者（人）</t>
    <rPh sb="0" eb="2">
      <t>ジュウギョウ</t>
    </rPh>
    <rPh sb="2" eb="3">
      <t>モノ</t>
    </rPh>
    <rPh sb="4" eb="5">
      <t>ニン</t>
    </rPh>
    <phoneticPr fontId="2"/>
  </si>
  <si>
    <t>派遣
従業者のみ</t>
    <rPh sb="0" eb="2">
      <t>ハケン</t>
    </rPh>
    <rPh sb="3" eb="5">
      <t>ジュウギョウ</t>
    </rPh>
    <rPh sb="5" eb="6">
      <t>モノ</t>
    </rPh>
    <phoneticPr fontId="2"/>
  </si>
  <si>
    <t>60～
平成６年</t>
    <rPh sb="4" eb="6">
      <t>ヘイセイ</t>
    </rPh>
    <rPh sb="7" eb="8">
      <t>ネン</t>
    </rPh>
    <phoneticPr fontId="2"/>
  </si>
  <si>
    <t>不詳</t>
    <rPh sb="0" eb="2">
      <t>フショウ</t>
    </rPh>
    <phoneticPr fontId="2"/>
  </si>
  <si>
    <t>総数</t>
    <rPh sb="0" eb="1">
      <t>フサ</t>
    </rPh>
    <rPh sb="1" eb="2">
      <t>カズ</t>
    </rPh>
    <phoneticPr fontId="2"/>
  </si>
  <si>
    <t>電気・ガス
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</si>
  <si>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７～
16年</t>
    <rPh sb="5" eb="6">
      <t>ネン</t>
    </rPh>
    <phoneticPr fontId="2"/>
  </si>
  <si>
    <t>28
年</t>
    <rPh sb="3" eb="4">
      <t>ネン</t>
    </rPh>
    <phoneticPr fontId="2"/>
  </si>
  <si>
    <t>27
年</t>
    <rPh sb="3" eb="4">
      <t>ネン</t>
    </rPh>
    <phoneticPr fontId="2"/>
  </si>
  <si>
    <r>
      <t>産業分類別事業所数・従業者数・
年間商品販売額の構成比</t>
    </r>
    <r>
      <rPr>
        <sz val="7.5"/>
        <rFont val="ＭＳ ゴシック"/>
        <family val="3"/>
        <charset val="128"/>
      </rPr>
      <t>（卸売・小売）</t>
    </r>
    <rPh sb="0" eb="2">
      <t>サンギョウ</t>
    </rPh>
    <rPh sb="2" eb="4">
      <t>ブンルイ</t>
    </rPh>
    <rPh sb="4" eb="5">
      <t>ベツ</t>
    </rPh>
    <rPh sb="5" eb="8">
      <t>ジギョウショ</t>
    </rPh>
    <rPh sb="8" eb="9">
      <t>スウ</t>
    </rPh>
    <rPh sb="10" eb="13">
      <t>ジュウギョウシャ</t>
    </rPh>
    <rPh sb="13" eb="14">
      <t>スウ</t>
    </rPh>
    <rPh sb="16" eb="18">
      <t>ネンカン</t>
    </rPh>
    <rPh sb="18" eb="20">
      <t>ショウヒン</t>
    </rPh>
    <rPh sb="20" eb="22">
      <t>ハンバイ</t>
    </rPh>
    <rPh sb="22" eb="23">
      <t>ガク</t>
    </rPh>
    <rPh sb="24" eb="27">
      <t>コウセイヒ</t>
    </rPh>
    <rPh sb="28" eb="30">
      <t>オロシウリ</t>
    </rPh>
    <rPh sb="31" eb="33">
      <t>コウリ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</si>
  <si>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</si>
  <si>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</si>
  <si>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年間商品
販売額</t>
    <rPh sb="0" eb="2">
      <t>ネンカン</t>
    </rPh>
    <rPh sb="2" eb="4">
      <t>ショウヒン</t>
    </rPh>
    <rPh sb="5" eb="7">
      <t>ハンバイ</t>
    </rPh>
    <rPh sb="7" eb="8">
      <t>ガク</t>
    </rPh>
    <phoneticPr fontId="2"/>
  </si>
  <si>
    <t>構成比
（％）</t>
    <rPh sb="0" eb="3">
      <t>コウセイヒ</t>
    </rPh>
    <phoneticPr fontId="2"/>
  </si>
  <si>
    <t>(人)</t>
  </si>
  <si>
    <t>（百万円）</t>
    <rPh sb="1" eb="2">
      <t>ヒャク</t>
    </rPh>
    <rPh sb="2" eb="4">
      <t>マンエン</t>
    </rPh>
    <phoneticPr fontId="2"/>
  </si>
  <si>
    <t>卸売業計</t>
    <rPh sb="0" eb="1">
      <t>オロシ</t>
    </rPh>
    <rPh sb="1" eb="2">
      <t>バイ</t>
    </rPh>
    <rPh sb="2" eb="3">
      <t>ギョウ</t>
    </rPh>
    <rPh sb="3" eb="4">
      <t>ケイ</t>
    </rPh>
    <phoneticPr fontId="2"/>
  </si>
  <si>
    <t>小売業計</t>
    <rPh sb="0" eb="1">
      <t>ショウ</t>
    </rPh>
    <rPh sb="1" eb="2">
      <t>バイ</t>
    </rPh>
    <rPh sb="2" eb="3">
      <t>ギョウ</t>
    </rPh>
    <phoneticPr fontId="2"/>
  </si>
  <si>
    <t xml:space="preserve"> 各種商品</t>
    <rPh sb="1" eb="3">
      <t>カクシュ</t>
    </rPh>
    <rPh sb="3" eb="5">
      <t>ショウヒン</t>
    </rPh>
    <phoneticPr fontId="2"/>
  </si>
  <si>
    <t xml:space="preserve"> 織物・衣服
 ・身の回り品</t>
    <rPh sb="1" eb="3">
      <t>オリモノ</t>
    </rPh>
    <rPh sb="4" eb="6">
      <t>イフク</t>
    </rPh>
    <rPh sb="9" eb="10">
      <t>ミ</t>
    </rPh>
    <rPh sb="11" eb="12">
      <t>マワ</t>
    </rPh>
    <rPh sb="13" eb="14">
      <t>ヒン</t>
    </rPh>
    <phoneticPr fontId="2"/>
  </si>
  <si>
    <t xml:space="preserve"> 飲食料品</t>
    <rPh sb="1" eb="3">
      <t>インショク</t>
    </rPh>
    <rPh sb="3" eb="4">
      <t>リョウ</t>
    </rPh>
    <rPh sb="4" eb="5">
      <t>ヒン</t>
    </rPh>
    <phoneticPr fontId="2"/>
  </si>
  <si>
    <t xml:space="preserve"> 機械器具</t>
    <rPh sb="1" eb="3">
      <t>キカイ</t>
    </rPh>
    <rPh sb="3" eb="5">
      <t>キグ</t>
    </rPh>
    <phoneticPr fontId="2"/>
  </si>
  <si>
    <t xml:space="preserve"> その他</t>
    <rPh sb="3" eb="4">
      <t>タ</t>
    </rPh>
    <phoneticPr fontId="2"/>
  </si>
  <si>
    <t xml:space="preserve"> 無店舗小売業</t>
    <rPh sb="1" eb="4">
      <t>ムテンポ</t>
    </rPh>
    <rPh sb="4" eb="7">
      <t>コウリギョウ</t>
    </rPh>
    <phoneticPr fontId="2"/>
  </si>
  <si>
    <t>資料：経済センサス-活動調査（５年ごとの調査）</t>
    <rPh sb="0" eb="2">
      <t>シリョウ</t>
    </rPh>
    <rPh sb="3" eb="5">
      <t>ケイザイ</t>
    </rPh>
    <rPh sb="10" eb="12">
      <t>カツドウ</t>
    </rPh>
    <rPh sb="12" eb="14">
      <t>チョウサ</t>
    </rPh>
    <phoneticPr fontId="2"/>
  </si>
  <si>
    <r>
      <t>事業所数・従業者数・年間商品販売額</t>
    </r>
    <r>
      <rPr>
        <sz val="8"/>
        <rFont val="ＭＳ ゴシック"/>
        <family val="3"/>
        <charset val="128"/>
      </rPr>
      <t>（卸売・小売）</t>
    </r>
    <rPh sb="0" eb="3">
      <t>ジギョウショ</t>
    </rPh>
    <rPh sb="3" eb="4">
      <t>スウ</t>
    </rPh>
    <rPh sb="5" eb="8">
      <t>ジュウギョウシャ</t>
    </rPh>
    <rPh sb="8" eb="9">
      <t>スウ</t>
    </rPh>
    <rPh sb="10" eb="12">
      <t>ネンカン</t>
    </rPh>
    <rPh sb="12" eb="14">
      <t>ショウヒン</t>
    </rPh>
    <rPh sb="14" eb="16">
      <t>ハンバイ</t>
    </rPh>
    <rPh sb="16" eb="17">
      <t>ガク</t>
    </rPh>
    <rPh sb="18" eb="20">
      <t>オロシウリ</t>
    </rPh>
    <rPh sb="21" eb="23">
      <t>コウリ</t>
    </rPh>
    <phoneticPr fontId="2"/>
  </si>
  <si>
    <t>従業者数(人)</t>
    <rPh sb="0" eb="3">
      <t>ジュウギョウシャ</t>
    </rPh>
    <rPh sb="3" eb="4">
      <t>スウ</t>
    </rPh>
    <rPh sb="5" eb="6">
      <t>ニン</t>
    </rPh>
    <phoneticPr fontId="2"/>
  </si>
  <si>
    <t>総数</t>
    <rPh sb="0" eb="2">
      <t>ソウスウ</t>
    </rPh>
    <phoneticPr fontId="2"/>
  </si>
  <si>
    <t>卸売</t>
    <rPh sb="0" eb="2">
      <t>オロシウリ</t>
    </rPh>
    <phoneticPr fontId="2"/>
  </si>
  <si>
    <t>小売</t>
    <rPh sb="0" eb="2">
      <t>コウ</t>
    </rPh>
    <phoneticPr fontId="2"/>
  </si>
  <si>
    <t>年間商品販売額(百万円)</t>
    <rPh sb="0" eb="2">
      <t>ネンカン</t>
    </rPh>
    <rPh sb="2" eb="4">
      <t>ショウヒン</t>
    </rPh>
    <rPh sb="4" eb="6">
      <t>ハンバイ</t>
    </rPh>
    <rPh sb="6" eb="7">
      <t>ガク</t>
    </rPh>
    <rPh sb="8" eb="9">
      <t>ヒャク</t>
    </rPh>
    <rPh sb="9" eb="11">
      <t>マンエン</t>
    </rPh>
    <phoneticPr fontId="2"/>
  </si>
  <si>
    <t>小売</t>
    <rPh sb="0" eb="2">
      <t>コウリ</t>
    </rPh>
    <phoneticPr fontId="2"/>
  </si>
  <si>
    <t>※平成21年商業統計調査は中止</t>
    <rPh sb="1" eb="3">
      <t>ヘイセイ</t>
    </rPh>
    <rPh sb="5" eb="6">
      <t>ネン</t>
    </rPh>
    <rPh sb="6" eb="8">
      <t>ショウギョウ</t>
    </rPh>
    <rPh sb="8" eb="10">
      <t>トウケイ</t>
    </rPh>
    <rPh sb="10" eb="12">
      <t>チョウサ</t>
    </rPh>
    <rPh sb="13" eb="15">
      <t>チュウシ</t>
    </rPh>
    <phoneticPr fontId="2"/>
  </si>
  <si>
    <t>※平成26年商業統計調査は、</t>
    <rPh sb="1" eb="3">
      <t>ヘイセイ</t>
    </rPh>
    <rPh sb="5" eb="6">
      <t>ネン</t>
    </rPh>
    <rPh sb="6" eb="8">
      <t>ショウギョウ</t>
    </rPh>
    <rPh sb="8" eb="10">
      <t>トウケイ</t>
    </rPh>
    <rPh sb="10" eb="12">
      <t>チョウサ</t>
    </rPh>
    <phoneticPr fontId="2"/>
  </si>
  <si>
    <t>　経済センサス-基礎調査との同時調査（一体的）により実施した</t>
    <rPh sb="1" eb="3">
      <t>ケイザイ</t>
    </rPh>
    <rPh sb="8" eb="10">
      <t>キソ</t>
    </rPh>
    <rPh sb="10" eb="12">
      <t>チョウサ</t>
    </rPh>
    <rPh sb="14" eb="16">
      <t>ドウジ</t>
    </rPh>
    <rPh sb="16" eb="18">
      <t>チョウサ</t>
    </rPh>
    <rPh sb="19" eb="22">
      <t>イッタイテキ</t>
    </rPh>
    <rPh sb="26" eb="28">
      <t>ジッシ</t>
    </rPh>
    <phoneticPr fontId="2"/>
  </si>
  <si>
    <t>資料：経済センサス-活動調査（５年ごとの調査）</t>
    <rPh sb="0" eb="2">
      <t>シリョウ</t>
    </rPh>
    <rPh sb="3" eb="5">
      <t>ケイザイ</t>
    </rPh>
    <rPh sb="10" eb="12">
      <t>カツドウ</t>
    </rPh>
    <rPh sb="12" eb="14">
      <t>チョウサ</t>
    </rPh>
    <rPh sb="16" eb="17">
      <t>ネン</t>
    </rPh>
    <rPh sb="20" eb="22">
      <t>チョウサ</t>
    </rPh>
    <phoneticPr fontId="2"/>
  </si>
  <si>
    <t>※事業所の総数は、事業内容等が不詳の事業所を含まない</t>
    <rPh sb="1" eb="4">
      <t>ジギョウショ</t>
    </rPh>
    <rPh sb="5" eb="7">
      <t>ソウスウ</t>
    </rPh>
    <rPh sb="9" eb="11">
      <t>ジギョウ</t>
    </rPh>
    <rPh sb="11" eb="13">
      <t>ナイヨウ</t>
    </rPh>
    <rPh sb="13" eb="14">
      <t>トウ</t>
    </rPh>
    <rPh sb="15" eb="17">
      <t>フショウ</t>
    </rPh>
    <rPh sb="18" eb="21">
      <t>ジギョウショ</t>
    </rPh>
    <rPh sb="22" eb="23">
      <t>フク</t>
    </rPh>
    <phoneticPr fontId="2"/>
  </si>
  <si>
    <t>※Ｘは秘匿</t>
    <rPh sb="3" eb="5">
      <t>ヒトク</t>
    </rPh>
    <phoneticPr fontId="2"/>
  </si>
  <si>
    <t>産業別事業所数・従業者数（経営組織）</t>
    <rPh sb="0" eb="2">
      <t>サンギョウ</t>
    </rPh>
    <rPh sb="2" eb="3">
      <t>ベツ</t>
    </rPh>
    <rPh sb="3" eb="6">
      <t>ジギョウショ</t>
    </rPh>
    <rPh sb="6" eb="7">
      <t>スウ</t>
    </rPh>
    <rPh sb="8" eb="9">
      <t>ジュウ</t>
    </rPh>
    <rPh sb="9" eb="12">
      <t>ギョウシャスウ</t>
    </rPh>
    <rPh sb="13" eb="15">
      <t>ケイエイ</t>
    </rPh>
    <rPh sb="15" eb="17">
      <t>ソシキ</t>
    </rPh>
    <phoneticPr fontId="2"/>
  </si>
  <si>
    <t>昭和59年
以前</t>
    <rPh sb="0" eb="2">
      <t>ショウワ</t>
    </rPh>
    <rPh sb="4" eb="5">
      <t>ネン</t>
    </rPh>
    <rPh sb="6" eb="8">
      <t>イゼン</t>
    </rPh>
    <phoneticPr fontId="2"/>
  </si>
  <si>
    <t>売場
面積
(㎡)</t>
    <phoneticPr fontId="2"/>
  </si>
  <si>
    <t>-</t>
    <phoneticPr fontId="2"/>
  </si>
  <si>
    <t>経済センサス‐活動調査（５年ごとの調査）</t>
    <phoneticPr fontId="2"/>
  </si>
  <si>
    <t>※単位未満を四捨五入しているため、</t>
    <phoneticPr fontId="2"/>
  </si>
  <si>
    <t>　総数と内訳の合計が一致しないことがある</t>
    <phoneticPr fontId="2"/>
  </si>
  <si>
    <t>産業別事業所数・従業者数（経営組織）</t>
  </si>
  <si>
    <t>事業所の開設時期（民営）</t>
  </si>
  <si>
    <t>事業所数・従業者数・年間商品販売額（卸売・小売）</t>
  </si>
  <si>
    <t>令和３年６月１日現在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</si>
  <si>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平14</t>
    <phoneticPr fontId="2"/>
  </si>
  <si>
    <t>令3</t>
    <rPh sb="0" eb="1">
      <t>レイ</t>
    </rPh>
    <phoneticPr fontId="2"/>
  </si>
  <si>
    <t>各年６月１日現在</t>
    <rPh sb="0" eb="1">
      <t>カク</t>
    </rPh>
    <rPh sb="1" eb="2">
      <t>トシ</t>
    </rPh>
    <rPh sb="3" eb="4">
      <t>ガツ</t>
    </rPh>
    <rPh sb="5" eb="8">
      <t>ニチゲンザイ</t>
    </rPh>
    <phoneticPr fontId="2"/>
  </si>
  <si>
    <t>※平成28年、令和3年は、経済センサス-活動調査として実施</t>
    <rPh sb="1" eb="3">
      <t>ヘイセイ</t>
    </rPh>
    <rPh sb="5" eb="6">
      <t>ネン</t>
    </rPh>
    <rPh sb="7" eb="9">
      <t>レイワ</t>
    </rPh>
    <rPh sb="10" eb="11">
      <t>ネン</t>
    </rPh>
    <rPh sb="13" eb="15">
      <t>ケイザイ</t>
    </rPh>
    <rPh sb="20" eb="22">
      <t>カツドウ</t>
    </rPh>
    <rPh sb="22" eb="24">
      <t>チョウサ</t>
    </rPh>
    <rPh sb="27" eb="29">
      <t>ジッシ</t>
    </rPh>
    <phoneticPr fontId="2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</si>
  <si>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</si>
  <si>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17～
26年</t>
    <rPh sb="6" eb="7">
      <t>ネン</t>
    </rPh>
    <phoneticPr fontId="2"/>
  </si>
  <si>
    <t>29
年</t>
    <rPh sb="3" eb="4">
      <t>ネン</t>
    </rPh>
    <phoneticPr fontId="2"/>
  </si>
  <si>
    <t>30
年</t>
    <rPh sb="3" eb="4">
      <t>ネン</t>
    </rPh>
    <phoneticPr fontId="2"/>
  </si>
  <si>
    <t>２
年</t>
    <rPh sb="2" eb="3">
      <t>ネン</t>
    </rPh>
    <phoneticPr fontId="2"/>
  </si>
  <si>
    <t>３
年</t>
    <rPh sb="2" eb="3">
      <t>ネン</t>
    </rPh>
    <phoneticPr fontId="2"/>
  </si>
  <si>
    <t>Ⅹ</t>
    <phoneticPr fontId="2"/>
  </si>
  <si>
    <t>令和３年６月１日現在</t>
    <rPh sb="0" eb="2">
      <t>レイワ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2"/>
  </si>
  <si>
    <t>‐</t>
    <phoneticPr fontId="2"/>
  </si>
  <si>
    <t>１～４人</t>
    <rPh sb="3" eb="4">
      <t>ニン</t>
    </rPh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</si>
  <si>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</si>
  <si>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</si>
  <si>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</si>
  <si>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30人以上</t>
    <rPh sb="2" eb="3">
      <t>ニン</t>
    </rPh>
    <rPh sb="3" eb="5">
      <t>イジョウ</t>
    </rPh>
    <phoneticPr fontId="2"/>
  </si>
  <si>
    <t>総数</t>
    <rPh sb="0" eb="2">
      <t>ソウスウ</t>
    </rPh>
    <phoneticPr fontId="2"/>
  </si>
  <si>
    <t>区分</t>
    <rPh sb="0" eb="2">
      <t>クブン</t>
    </rPh>
    <phoneticPr fontId="2"/>
  </si>
  <si>
    <t>従業者規模別事業所数（民営）</t>
    <rPh sb="0" eb="3">
      <t>ジュウギョウシャ</t>
    </rPh>
    <rPh sb="3" eb="5">
      <t>キボ</t>
    </rPh>
    <rPh sb="5" eb="6">
      <t>ベツ</t>
    </rPh>
    <rPh sb="6" eb="9">
      <t>ジギョウショ</t>
    </rPh>
    <rPh sb="9" eb="10">
      <t>スウ</t>
    </rPh>
    <rPh sb="11" eb="13">
      <t>ミンエイ</t>
    </rPh>
    <phoneticPr fontId="2"/>
  </si>
  <si>
    <t>目次</t>
    <phoneticPr fontId="2"/>
  </si>
  <si>
    <t>従業者規模別事業所数（民営）</t>
  </si>
  <si>
    <t>産業分類別事業所数・従業者数・年間商品販売額の構成比（卸売・小</t>
  </si>
  <si>
    <t>令和
１年</t>
    <rPh sb="0" eb="2">
      <t>レイワ</t>
    </rPh>
    <rPh sb="4" eb="5">
      <t>ネン</t>
    </rPh>
    <phoneticPr fontId="2"/>
  </si>
  <si>
    <t>資料：商業統計調査（３年ごとの調査）、　　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</si>
</sst>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#;0;\-"/>
    <numFmt numFmtId="178" formatCode="#,##0_);[Red]\(#,##0\)"/>
    <numFmt numFmtId="179" formatCode="0.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ゴシック"/>
      <family val="3"/>
      <charset val="128"/>
    </font>
    <font>
      <sz val="4"/>
      <name val="ＭＳ 明朝"/>
      <family val="1"/>
      <charset val="128"/>
    </font>
    <font>
      <sz val="7.5"/>
      <name val="ＭＳ ゴシック"/>
      <family val="3"/>
      <charset val="128"/>
    </font>
    <font>
      <sz val="7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u/>
      <sz val="10"/>
      <color rgb="FF0070C0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 applyProtection="1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/>
    <xf numFmtId="38" fontId="4" fillId="0" borderId="0" xfId="1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</xf>
    <xf numFmtId="38" fontId="4" fillId="0" borderId="0" xfId="1" applyFont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38" fontId="4" fillId="0" borderId="0" xfId="1" applyNumberFormat="1" applyFont="1" applyFill="1" applyBorder="1" applyAlignment="1" applyProtection="1">
      <alignment horizontal="right" vertical="center"/>
    </xf>
    <xf numFmtId="38" fontId="4" fillId="0" borderId="0" xfId="1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top"/>
    </xf>
    <xf numFmtId="0" fontId="8" fillId="0" borderId="0" xfId="0" applyFont="1" applyFill="1" applyAlignment="1" applyProtection="1">
      <alignment horizontal="left" vertical="top"/>
    </xf>
    <xf numFmtId="0" fontId="10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center" vertical="center" textRotation="255" wrapText="1"/>
    </xf>
    <xf numFmtId="176" fontId="11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top"/>
    </xf>
    <xf numFmtId="0" fontId="4" fillId="0" borderId="0" xfId="0" applyFont="1" applyFill="1" applyBorder="1" applyAlignment="1" applyProtection="1">
      <alignment horizontal="right" vertical="top"/>
    </xf>
    <xf numFmtId="0" fontId="4" fillId="0" borderId="0" xfId="0" applyFont="1" applyProtection="1"/>
    <xf numFmtId="0" fontId="4" fillId="0" borderId="7" xfId="0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horizontal="center" vertical="center" wrapText="1"/>
    </xf>
    <xf numFmtId="38" fontId="4" fillId="0" borderId="8" xfId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38" fontId="4" fillId="0" borderId="7" xfId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0" fillId="0" borderId="0" xfId="0" applyProtection="1"/>
    <xf numFmtId="0" fontId="17" fillId="0" borderId="0" xfId="0" applyFont="1" applyFill="1" applyBorder="1" applyAlignment="1" applyProtection="1">
      <alignment horizontal="right" vertical="top"/>
    </xf>
    <xf numFmtId="0" fontId="6" fillId="0" borderId="1" xfId="0" applyFont="1" applyBorder="1" applyAlignment="1" applyProtection="1">
      <alignment horizontal="center" vertical="center"/>
    </xf>
    <xf numFmtId="38" fontId="4" fillId="0" borderId="1" xfId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38" fontId="6" fillId="0" borderId="1" xfId="0" applyNumberFormat="1" applyFont="1" applyBorder="1" applyAlignment="1" applyProtection="1">
      <alignment horizontal="right" vertical="center"/>
    </xf>
    <xf numFmtId="38" fontId="4" fillId="0" borderId="1" xfId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center" vertical="center" wrapText="1"/>
    </xf>
    <xf numFmtId="38" fontId="4" fillId="0" borderId="13" xfId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0" fillId="0" borderId="0" xfId="0" applyBorder="1" applyAlignment="1" applyProtection="1"/>
    <xf numFmtId="0" fontId="18" fillId="0" borderId="0" xfId="0" applyFont="1" applyBorder="1" applyAlignment="1" applyProtection="1"/>
    <xf numFmtId="38" fontId="17" fillId="0" borderId="0" xfId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/>
    <xf numFmtId="38" fontId="6" fillId="0" borderId="0" xfId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0" fontId="9" fillId="0" borderId="0" xfId="0" applyFont="1" applyFill="1" applyAlignment="1" applyProtection="1">
      <alignment horizontal="left" vertical="top"/>
    </xf>
    <xf numFmtId="179" fontId="6" fillId="0" borderId="1" xfId="1" applyNumberFormat="1" applyFont="1" applyFill="1" applyBorder="1" applyAlignment="1" applyProtection="1">
      <alignment horizontal="right" vertical="center"/>
    </xf>
    <xf numFmtId="179" fontId="4" fillId="0" borderId="1" xfId="1" applyNumberFormat="1" applyFont="1" applyFill="1" applyBorder="1" applyAlignment="1" applyProtection="1">
      <alignment horizontal="right" vertical="center"/>
    </xf>
    <xf numFmtId="179" fontId="4" fillId="0" borderId="3" xfId="1" applyNumberFormat="1" applyFont="1" applyFill="1" applyBorder="1" applyAlignment="1" applyProtection="1">
      <alignment horizontal="right" vertical="center"/>
    </xf>
    <xf numFmtId="179" fontId="4" fillId="0" borderId="10" xfId="1" applyNumberFormat="1" applyFont="1" applyFill="1" applyBorder="1" applyAlignment="1" applyProtection="1">
      <alignment horizontal="right" vertical="center"/>
    </xf>
    <xf numFmtId="179" fontId="4" fillId="0" borderId="6" xfId="1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left"/>
    </xf>
    <xf numFmtId="0" fontId="0" fillId="0" borderId="0" xfId="0" applyFont="1" applyProtection="1"/>
    <xf numFmtId="0" fontId="5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vertical="top"/>
    </xf>
    <xf numFmtId="38" fontId="6" fillId="0" borderId="1" xfId="0" applyNumberFormat="1" applyFont="1" applyFill="1" applyBorder="1" applyAlignment="1" applyProtection="1">
      <alignment horizontal="right" vertical="center"/>
    </xf>
    <xf numFmtId="38" fontId="4" fillId="0" borderId="1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5" fillId="0" borderId="0" xfId="0" applyFont="1" applyBorder="1" applyAlignment="1" applyProtection="1"/>
    <xf numFmtId="0" fontId="9" fillId="0" borderId="0" xfId="0" applyFont="1" applyFill="1" applyAlignment="1" applyProtection="1">
      <alignment horizontal="left" vertical="top"/>
    </xf>
    <xf numFmtId="0" fontId="4" fillId="0" borderId="13" xfId="0" applyFont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178" fontId="5" fillId="0" borderId="1" xfId="1" applyNumberFormat="1" applyFont="1" applyFill="1" applyBorder="1" applyAlignment="1" applyProtection="1">
      <alignment horizontal="right" vertical="center"/>
      <protection locked="0"/>
    </xf>
    <xf numFmtId="178" fontId="5" fillId="0" borderId="1" xfId="0" applyNumberFormat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</xf>
    <xf numFmtId="38" fontId="6" fillId="0" borderId="1" xfId="1" applyFont="1" applyFill="1" applyBorder="1" applyAlignment="1" applyProtection="1">
      <alignment horizontal="right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8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0" xfId="1" applyFont="1" applyFill="1" applyBorder="1" applyAlignment="1" applyProtection="1">
      <alignment horizontal="right" vertical="center"/>
    </xf>
    <xf numFmtId="38" fontId="4" fillId="0" borderId="10" xfId="1" applyFont="1" applyFill="1" applyBorder="1" applyAlignment="1" applyProtection="1">
      <alignment horizontal="right" vertical="center"/>
      <protection locked="0"/>
    </xf>
    <xf numFmtId="38" fontId="4" fillId="0" borderId="6" xfId="1" applyFont="1" applyFill="1" applyBorder="1" applyAlignment="1" applyProtection="1">
      <alignment horizontal="right" vertical="center"/>
      <protection locked="0"/>
    </xf>
    <xf numFmtId="38" fontId="4" fillId="0" borderId="6" xfId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horizontal="left" vertical="top"/>
    </xf>
    <xf numFmtId="0" fontId="8" fillId="0" borderId="0" xfId="0" applyFont="1" applyAlignment="1">
      <alignment vertical="center"/>
    </xf>
    <xf numFmtId="0" fontId="17" fillId="0" borderId="0" xfId="0" applyFont="1" applyAlignment="1" applyProtection="1">
      <alignment vertical="top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176" fontId="12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9" fillId="0" borderId="0" xfId="0" applyFont="1" applyFill="1" applyAlignment="1" applyProtection="1">
      <alignment horizontal="left" vertical="top"/>
      <protection locked="0"/>
    </xf>
    <xf numFmtId="0" fontId="19" fillId="0" borderId="0" xfId="2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textRotation="255" wrapText="1"/>
    </xf>
    <xf numFmtId="176" fontId="11" fillId="0" borderId="11" xfId="1" applyNumberFormat="1" applyFont="1" applyFill="1" applyBorder="1" applyAlignment="1" applyProtection="1">
      <alignment horizontal="right" vertical="center"/>
      <protection locked="0"/>
    </xf>
    <xf numFmtId="176" fontId="11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11" xfId="0" applyNumberFormat="1" applyFont="1" applyFill="1" applyBorder="1" applyAlignment="1" applyProtection="1">
      <alignment horizontal="right" vertical="center"/>
    </xf>
    <xf numFmtId="177" fontId="7" fillId="0" borderId="0" xfId="0" applyNumberFormat="1" applyFont="1" applyFill="1" applyBorder="1" applyAlignment="1" applyProtection="1">
      <alignment horizontal="right" vertical="center"/>
    </xf>
    <xf numFmtId="177" fontId="7" fillId="0" borderId="0" xfId="1" applyNumberFormat="1" applyFont="1" applyFill="1" applyBorder="1" applyAlignment="1" applyProtection="1">
      <alignment horizontal="right" vertical="center"/>
    </xf>
    <xf numFmtId="177" fontId="5" fillId="0" borderId="11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top" wrapText="1" shrinkToFi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38" fontId="6" fillId="0" borderId="9" xfId="1" applyFont="1" applyBorder="1" applyAlignment="1" applyProtection="1">
      <alignment horizontal="right" vertical="center"/>
    </xf>
    <xf numFmtId="38" fontId="6" fillId="0" borderId="14" xfId="1" applyFont="1" applyBorder="1" applyAlignment="1" applyProtection="1">
      <alignment horizontal="right" vertical="center"/>
    </xf>
    <xf numFmtId="38" fontId="4" fillId="0" borderId="9" xfId="1" applyFont="1" applyBorder="1" applyAlignment="1" applyProtection="1">
      <alignment horizontal="right" vertical="center"/>
      <protection locked="0"/>
    </xf>
    <xf numFmtId="38" fontId="4" fillId="0" borderId="14" xfId="1" applyFont="1" applyBorder="1" applyAlignment="1" applyProtection="1">
      <alignment horizontal="right" vertical="center"/>
      <protection locked="0"/>
    </xf>
    <xf numFmtId="38" fontId="6" fillId="0" borderId="9" xfId="1" applyFont="1" applyFill="1" applyBorder="1" applyAlignment="1" applyProtection="1">
      <alignment horizontal="right" vertical="center"/>
    </xf>
    <xf numFmtId="38" fontId="6" fillId="0" borderId="14" xfId="1" applyFont="1" applyFill="1" applyBorder="1" applyAlignment="1" applyProtection="1">
      <alignment horizontal="right" vertical="center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14" xfId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 vertical="top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right" vertical="center" wrapText="1" indent="1"/>
    </xf>
    <xf numFmtId="177" fontId="5" fillId="0" borderId="1" xfId="0" applyNumberFormat="1" applyFont="1" applyFill="1" applyBorder="1" applyAlignment="1" applyProtection="1">
      <alignment horizontal="right" vertical="center" indent="1"/>
    </xf>
    <xf numFmtId="177" fontId="5" fillId="0" borderId="1" xfId="0" applyNumberFormat="1" applyFont="1" applyFill="1" applyBorder="1" applyAlignment="1" applyProtection="1">
      <alignment horizontal="right" vertical="center" indent="1"/>
      <protection locked="0"/>
    </xf>
  </cellXfs>
  <cellStyles count="3">
    <cellStyle name="ハイパーリンク" xfId="2" builtinId="8" customBuiltin="1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</xdr:colOff>
      <xdr:row>2</xdr:row>
      <xdr:rowOff>21193</xdr:rowOff>
    </xdr:from>
    <xdr:to>
      <xdr:col>1</xdr:col>
      <xdr:colOff>166448</xdr:colOff>
      <xdr:row>2</xdr:row>
      <xdr:rowOff>192643</xdr:rowOff>
    </xdr:to>
    <xdr:sp macro="" textlink="">
      <xdr:nvSpPr>
        <xdr:cNvPr id="4" name="Text Box 28">
          <a:extLst>
            <a:ext uri="{FF2B5EF4-FFF2-40B4-BE49-F238E27FC236}">
              <a16:creationId xmlns:a16="http://schemas.microsoft.com/office/drawing/2014/main" id="{BBEBF6CA-A87F-4FA7-BF30-37252B3995BD}"/>
            </a:ext>
          </a:extLst>
        </xdr:cNvPr>
        <xdr:cNvSpPr txBox="1">
          <a:spLocks noChangeArrowheads="1"/>
        </xdr:cNvSpPr>
      </xdr:nvSpPr>
      <xdr:spPr bwMode="auto">
        <a:xfrm>
          <a:off x="65722" y="386953"/>
          <a:ext cx="336946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7620</xdr:colOff>
      <xdr:row>2</xdr:row>
      <xdr:rowOff>450043</xdr:rowOff>
    </xdr:from>
    <xdr:to>
      <xdr:col>1</xdr:col>
      <xdr:colOff>8340</xdr:colOff>
      <xdr:row>3</xdr:row>
      <xdr:rowOff>49993</xdr:rowOff>
    </xdr:to>
    <xdr:sp macro="" textlink="">
      <xdr:nvSpPr>
        <xdr:cNvPr id="5" name="Text Box 29">
          <a:extLst>
            <a:ext uri="{FF2B5EF4-FFF2-40B4-BE49-F238E27FC236}">
              <a16:creationId xmlns:a16="http://schemas.microsoft.com/office/drawing/2014/main" id="{4EDE3198-4633-4B2A-BE35-9B2DC65D7151}"/>
            </a:ext>
          </a:extLst>
        </xdr:cNvPr>
        <xdr:cNvSpPr txBox="1">
          <a:spLocks noChangeArrowheads="1"/>
        </xdr:cNvSpPr>
      </xdr:nvSpPr>
      <xdr:spPr bwMode="auto">
        <a:xfrm>
          <a:off x="7620" y="815803"/>
          <a:ext cx="236940" cy="17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233729</xdr:colOff>
      <xdr:row>2</xdr:row>
      <xdr:rowOff>33339</xdr:rowOff>
    </xdr:from>
    <xdr:to>
      <xdr:col>1</xdr:col>
      <xdr:colOff>33704</xdr:colOff>
      <xdr:row>2</xdr:row>
      <xdr:rowOff>185739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33729" y="395289"/>
          <a:ext cx="295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25645</xdr:colOff>
      <xdr:row>3</xdr:row>
      <xdr:rowOff>76200</xdr:rowOff>
    </xdr:from>
    <xdr:to>
      <xdr:col>0</xdr:col>
      <xdr:colOff>292345</xdr:colOff>
      <xdr:row>4</xdr:row>
      <xdr:rowOff>2345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5645" y="650631"/>
          <a:ext cx="2667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233729</xdr:colOff>
      <xdr:row>11</xdr:row>
      <xdr:rowOff>34529</xdr:rowOff>
    </xdr:from>
    <xdr:to>
      <xdr:col>1</xdr:col>
      <xdr:colOff>33704</xdr:colOff>
      <xdr:row>11</xdr:row>
      <xdr:rowOff>215504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33729" y="2368154"/>
          <a:ext cx="295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43229</xdr:colOff>
      <xdr:row>12</xdr:row>
      <xdr:rowOff>58615</xdr:rowOff>
    </xdr:from>
    <xdr:to>
      <xdr:col>0</xdr:col>
      <xdr:colOff>309929</xdr:colOff>
      <xdr:row>12</xdr:row>
      <xdr:rowOff>195775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3229" y="2444261"/>
          <a:ext cx="2667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233729</xdr:colOff>
      <xdr:row>2</xdr:row>
      <xdr:rowOff>33339</xdr:rowOff>
    </xdr:from>
    <xdr:to>
      <xdr:col>1</xdr:col>
      <xdr:colOff>33704</xdr:colOff>
      <xdr:row>2</xdr:row>
      <xdr:rowOff>185739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33729" y="395289"/>
          <a:ext cx="295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233729</xdr:colOff>
      <xdr:row>11</xdr:row>
      <xdr:rowOff>34529</xdr:rowOff>
    </xdr:from>
    <xdr:to>
      <xdr:col>1</xdr:col>
      <xdr:colOff>33704</xdr:colOff>
      <xdr:row>11</xdr:row>
      <xdr:rowOff>215504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33729" y="2301479"/>
          <a:ext cx="295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8"/>
  <sheetViews>
    <sheetView tabSelected="1" view="pageBreakPreview" zoomScaleNormal="100" zoomScaleSheetLayoutView="100" workbookViewId="0"/>
  </sheetViews>
  <sheetFormatPr defaultRowHeight="13.2" x14ac:dyDescent="0.2"/>
  <cols>
    <col min="1" max="1" width="64" style="121" customWidth="1"/>
  </cols>
  <sheetData>
    <row r="1" spans="1:1" s="106" customFormat="1" ht="18.75" customHeight="1" x14ac:dyDescent="0.2">
      <c r="A1" s="119" t="s">
        <v>82</v>
      </c>
    </row>
    <row r="2" spans="1:1" s="106" customFormat="1" ht="23.25" customHeight="1" x14ac:dyDescent="0.2">
      <c r="A2" s="123" t="s">
        <v>57</v>
      </c>
    </row>
    <row r="3" spans="1:1" s="106" customFormat="1" ht="23.25" customHeight="1" x14ac:dyDescent="0.2">
      <c r="A3" s="123" t="s">
        <v>83</v>
      </c>
    </row>
    <row r="4" spans="1:1" s="106" customFormat="1" ht="23.25" customHeight="1" x14ac:dyDescent="0.2">
      <c r="A4" s="123" t="s">
        <v>58</v>
      </c>
    </row>
    <row r="5" spans="1:1" s="106" customFormat="1" ht="23.25" customHeight="1" x14ac:dyDescent="0.2">
      <c r="A5" s="123" t="s">
        <v>84</v>
      </c>
    </row>
    <row r="6" spans="1:1" s="106" customFormat="1" ht="23.25" customHeight="1" x14ac:dyDescent="0.2">
      <c r="A6" s="123" t="s">
        <v>59</v>
      </c>
    </row>
    <row r="7" spans="1:1" s="106" customFormat="1" ht="23.25" customHeight="1" x14ac:dyDescent="0.2">
      <c r="A7" s="120"/>
    </row>
    <row r="8" spans="1:1" s="106" customFormat="1" ht="18.75" customHeight="1" x14ac:dyDescent="0.2">
      <c r="A8" s="120"/>
    </row>
  </sheetData>
  <phoneticPr fontId="2"/>
  <hyperlinks>
    <hyperlink ref="A2" location="'産業別事業所数・従業者数（経営組織）'!A1" display="産業別事業所数・従業者数（経営組織）" xr:uid="{3725BF87-8FCB-47DF-A058-9F81011502C3}"/>
    <hyperlink ref="A3" location="'従業者規模別事業所数（民営）'!A1" display="従業者規模別事業所数（民営）" xr:uid="{85D9B5A5-E490-4556-94F7-C28436E46637}"/>
    <hyperlink ref="A4" location="'事業所の開設時期（民営）'!A1" display="事業所の開設時期（民営）" xr:uid="{73DAC8CD-AAFD-44D8-898B-BF37E57D1B47}"/>
    <hyperlink ref="A5" location="'産業分類別事業所数・従業者数・年間商品販売額の構成比（卸売・小'!A1" display="産業分類別事業所数・従業者数・年間商品販売額の構成比（卸売・小" xr:uid="{506B21E1-39AA-484A-85AD-845B1A16D35D}"/>
    <hyperlink ref="A6" location="'事業所数・従業者数・年間商品販売額（卸売・小売）'!A1" display="事業所数・従業者数・年間商品販売額（卸売・小売）" xr:uid="{15AB65D2-902E-4727-A515-6D0A44BD7610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02"/>
  <sheetViews>
    <sheetView showGridLines="0" view="pageBreakPreview" zoomScale="130" zoomScaleNormal="115" zoomScaleSheetLayoutView="130" workbookViewId="0"/>
  </sheetViews>
  <sheetFormatPr defaultColWidth="2.88671875" defaultRowHeight="12.75" customHeight="1" x14ac:dyDescent="0.2"/>
  <cols>
    <col min="1" max="2" width="14.21875" style="1" customWidth="1"/>
    <col min="3" max="3" width="13.21875" style="1" customWidth="1"/>
    <col min="4" max="11" width="3.33203125" style="1" customWidth="1"/>
    <col min="12" max="16384" width="2.88671875" style="1"/>
  </cols>
  <sheetData>
    <row r="1" spans="1:11" s="19" customFormat="1" ht="17.100000000000001" customHeight="1" x14ac:dyDescent="0.2">
      <c r="A1" s="122" t="s">
        <v>50</v>
      </c>
      <c r="B1" s="122"/>
      <c r="C1" s="122"/>
      <c r="D1" s="66"/>
      <c r="E1" s="20"/>
      <c r="F1" s="20"/>
      <c r="G1" s="20"/>
      <c r="H1" s="20"/>
      <c r="I1" s="20"/>
      <c r="J1" s="20"/>
    </row>
    <row r="2" spans="1:11" s="11" customFormat="1" ht="12" customHeight="1" x14ac:dyDescent="0.2">
      <c r="A2" s="118"/>
      <c r="B2" s="80"/>
      <c r="C2" s="18" t="s">
        <v>60</v>
      </c>
      <c r="D2" s="17"/>
      <c r="E2" s="17"/>
      <c r="F2" s="17"/>
      <c r="G2" s="17"/>
      <c r="H2" s="17"/>
      <c r="I2" s="17"/>
      <c r="J2" s="17"/>
    </row>
    <row r="3" spans="1:11" s="11" customFormat="1" ht="27" customHeight="1" x14ac:dyDescent="0.2">
      <c r="A3" s="81" t="s">
        <v>10</v>
      </c>
      <c r="B3" s="10" t="s">
        <v>11</v>
      </c>
      <c r="C3" s="81" t="s">
        <v>12</v>
      </c>
      <c r="D3" s="16"/>
      <c r="E3" s="16"/>
      <c r="F3" s="16"/>
      <c r="G3" s="16"/>
      <c r="H3" s="16"/>
      <c r="I3" s="16"/>
      <c r="J3" s="16"/>
      <c r="K3" s="16"/>
    </row>
    <row r="4" spans="1:11" s="14" customFormat="1" ht="27" customHeight="1" x14ac:dyDescent="0.2">
      <c r="A4" s="117" t="s">
        <v>16</v>
      </c>
      <c r="B4" s="29">
        <f>SUM(B5:B14)</f>
        <v>1366</v>
      </c>
      <c r="C4" s="29">
        <f>SUM(C5:C14)</f>
        <v>17191</v>
      </c>
      <c r="D4" s="15"/>
      <c r="E4" s="15"/>
      <c r="F4" s="15"/>
      <c r="G4" s="15"/>
      <c r="H4" s="15"/>
      <c r="I4" s="15"/>
      <c r="J4" s="15"/>
      <c r="K4" s="15"/>
    </row>
    <row r="5" spans="1:11" s="11" customFormat="1" ht="27" customHeight="1" x14ac:dyDescent="0.2">
      <c r="A5" s="81" t="s">
        <v>4</v>
      </c>
      <c r="B5" s="89">
        <v>6</v>
      </c>
      <c r="C5" s="90">
        <v>47</v>
      </c>
      <c r="D5" s="9"/>
      <c r="E5" s="9"/>
      <c r="F5" s="9"/>
      <c r="G5" s="9"/>
      <c r="H5" s="13"/>
      <c r="I5" s="13"/>
      <c r="J5" s="13"/>
      <c r="K5" s="12"/>
    </row>
    <row r="6" spans="1:11" s="11" customFormat="1" ht="27" customHeight="1" x14ac:dyDescent="0.2">
      <c r="A6" s="81" t="s">
        <v>2</v>
      </c>
      <c r="B6" s="89">
        <v>132</v>
      </c>
      <c r="C6" s="90">
        <v>739</v>
      </c>
      <c r="D6" s="9"/>
      <c r="E6" s="9"/>
      <c r="F6" s="9"/>
      <c r="G6" s="9"/>
      <c r="H6" s="13"/>
      <c r="I6" s="13"/>
      <c r="J6" s="13"/>
      <c r="K6" s="12"/>
    </row>
    <row r="7" spans="1:11" s="11" customFormat="1" ht="27" customHeight="1" x14ac:dyDescent="0.2">
      <c r="A7" s="10" t="s">
        <v>1</v>
      </c>
      <c r="B7" s="89">
        <v>194</v>
      </c>
      <c r="C7" s="90">
        <v>6200</v>
      </c>
      <c r="D7" s="9"/>
      <c r="E7" s="9"/>
      <c r="F7" s="9"/>
      <c r="G7" s="9"/>
      <c r="H7" s="13"/>
      <c r="I7" s="13"/>
      <c r="J7" s="13"/>
      <c r="K7" s="12"/>
    </row>
    <row r="8" spans="1:11" s="11" customFormat="1" ht="27" customHeight="1" x14ac:dyDescent="0.2">
      <c r="A8" s="81" t="s">
        <v>17</v>
      </c>
      <c r="B8" s="89">
        <v>1</v>
      </c>
      <c r="C8" s="90">
        <v>4</v>
      </c>
      <c r="D8" s="9"/>
      <c r="E8" s="9"/>
      <c r="F8" s="9"/>
      <c r="G8" s="9"/>
      <c r="H8" s="13"/>
      <c r="I8" s="13"/>
      <c r="J8" s="13"/>
      <c r="K8" s="12"/>
    </row>
    <row r="9" spans="1:11" s="11" customFormat="1" ht="27" customHeight="1" x14ac:dyDescent="0.2">
      <c r="A9" s="10" t="s">
        <v>5</v>
      </c>
      <c r="B9" s="89">
        <v>8</v>
      </c>
      <c r="C9" s="90">
        <v>43</v>
      </c>
      <c r="D9" s="9"/>
      <c r="E9" s="9"/>
      <c r="F9" s="9"/>
      <c r="G9" s="9"/>
      <c r="H9" s="13"/>
      <c r="I9" s="13"/>
      <c r="J9" s="13"/>
      <c r="K9" s="12"/>
    </row>
    <row r="10" spans="1:11" s="8" customFormat="1" ht="27" customHeight="1" x14ac:dyDescent="0.2">
      <c r="A10" s="10" t="s">
        <v>6</v>
      </c>
      <c r="B10" s="89">
        <v>33</v>
      </c>
      <c r="C10" s="91">
        <v>601</v>
      </c>
      <c r="D10" s="9"/>
      <c r="E10" s="9"/>
      <c r="F10" s="9"/>
      <c r="G10" s="9"/>
      <c r="H10" s="9"/>
      <c r="I10" s="9"/>
      <c r="J10" s="9"/>
    </row>
    <row r="11" spans="1:11" s="8" customFormat="1" ht="27" customHeight="1" x14ac:dyDescent="0.2">
      <c r="A11" s="10" t="s">
        <v>7</v>
      </c>
      <c r="B11" s="89">
        <v>329</v>
      </c>
      <c r="C11" s="91">
        <v>3771</v>
      </c>
    </row>
    <row r="12" spans="1:11" s="8" customFormat="1" ht="27" customHeight="1" x14ac:dyDescent="0.2">
      <c r="A12" s="10" t="s">
        <v>8</v>
      </c>
      <c r="B12" s="89">
        <v>17</v>
      </c>
      <c r="C12" s="90">
        <v>116</v>
      </c>
      <c r="D12" s="9"/>
      <c r="E12" s="9"/>
      <c r="F12" s="9"/>
      <c r="G12" s="9"/>
      <c r="H12" s="9"/>
      <c r="I12" s="9"/>
      <c r="J12" s="9"/>
    </row>
    <row r="13" spans="1:11" s="8" customFormat="1" ht="27" customHeight="1" x14ac:dyDescent="0.2">
      <c r="A13" s="10" t="s">
        <v>9</v>
      </c>
      <c r="B13" s="89">
        <v>86</v>
      </c>
      <c r="C13" s="90">
        <v>223</v>
      </c>
      <c r="D13" s="9"/>
      <c r="E13" s="9"/>
      <c r="F13" s="9"/>
      <c r="G13" s="9"/>
      <c r="H13" s="9"/>
      <c r="I13" s="9"/>
      <c r="J13" s="9"/>
    </row>
    <row r="14" spans="1:11" s="8" customFormat="1" ht="27" customHeight="1" x14ac:dyDescent="0.2">
      <c r="A14" s="10" t="s">
        <v>0</v>
      </c>
      <c r="B14" s="89">
        <v>560</v>
      </c>
      <c r="C14" s="90">
        <v>5447</v>
      </c>
      <c r="D14" s="9"/>
      <c r="E14" s="9"/>
      <c r="F14" s="9"/>
      <c r="G14" s="9"/>
      <c r="H14" s="9"/>
      <c r="I14" s="9"/>
      <c r="J14" s="9"/>
    </row>
    <row r="15" spans="1:11" s="5" customFormat="1" ht="12" customHeight="1" x14ac:dyDescent="0.15">
      <c r="A15" s="82"/>
      <c r="B15" s="82"/>
      <c r="C15" s="7" t="s">
        <v>47</v>
      </c>
      <c r="D15" s="6"/>
      <c r="E15" s="6"/>
      <c r="F15" s="6"/>
      <c r="G15" s="6"/>
      <c r="H15" s="6"/>
      <c r="I15" s="6"/>
      <c r="J15" s="6"/>
    </row>
    <row r="16" spans="1:11" s="3" customFormat="1" ht="12" customHeight="1" x14ac:dyDescent="0.15">
      <c r="A16" s="27" t="s">
        <v>48</v>
      </c>
      <c r="B16" s="83"/>
      <c r="C16" s="83"/>
    </row>
    <row r="17" spans="1:10" s="3" customFormat="1" ht="12" customHeight="1" x14ac:dyDescent="0.15">
      <c r="A17" s="28"/>
      <c r="B17" s="4"/>
      <c r="C17" s="4"/>
      <c r="D17" s="4"/>
      <c r="E17" s="4"/>
      <c r="F17" s="4"/>
      <c r="G17" s="4"/>
      <c r="H17" s="4"/>
      <c r="I17" s="4"/>
      <c r="J17" s="4"/>
    </row>
    <row r="18" spans="1:10" s="2" customFormat="1" ht="12.75" customHeight="1" x14ac:dyDescent="0.2"/>
    <row r="19" spans="1:10" s="2" customFormat="1" ht="12.75" customHeight="1" x14ac:dyDescent="0.2"/>
    <row r="20" spans="1:10" s="2" customFormat="1" ht="12.75" customHeight="1" x14ac:dyDescent="0.2"/>
    <row r="21" spans="1:10" s="2" customFormat="1" ht="12.75" customHeight="1" x14ac:dyDescent="0.2"/>
    <row r="22" spans="1:10" s="2" customFormat="1" ht="12.75" customHeight="1" x14ac:dyDescent="0.2"/>
    <row r="23" spans="1:10" s="2" customFormat="1" ht="12.75" customHeight="1" x14ac:dyDescent="0.2"/>
    <row r="24" spans="1:10" s="2" customFormat="1" ht="12.75" customHeight="1" x14ac:dyDescent="0.2"/>
    <row r="25" spans="1:10" s="2" customFormat="1" ht="12.75" customHeight="1" x14ac:dyDescent="0.2"/>
    <row r="26" spans="1:10" s="2" customFormat="1" ht="12.75" customHeight="1" x14ac:dyDescent="0.2"/>
    <row r="27" spans="1:10" s="2" customFormat="1" ht="12.75" customHeight="1" x14ac:dyDescent="0.2"/>
    <row r="28" spans="1:10" s="2" customFormat="1" ht="12.75" customHeight="1" x14ac:dyDescent="0.2"/>
    <row r="29" spans="1:10" s="2" customFormat="1" ht="12.75" customHeight="1" x14ac:dyDescent="0.2"/>
    <row r="30" spans="1:10" s="2" customFormat="1" ht="12.75" customHeight="1" x14ac:dyDescent="0.2"/>
    <row r="31" spans="1:10" s="2" customFormat="1" ht="12.75" customHeight="1" x14ac:dyDescent="0.2"/>
    <row r="32" spans="1:10" s="2" customFormat="1" ht="12.75" customHeight="1" x14ac:dyDescent="0.2"/>
    <row r="33" s="2" customFormat="1" ht="12.75" customHeight="1" x14ac:dyDescent="0.2"/>
    <row r="34" s="2" customFormat="1" ht="12.75" customHeight="1" x14ac:dyDescent="0.2"/>
    <row r="35" s="2" customFormat="1" ht="12.75" customHeight="1" x14ac:dyDescent="0.2"/>
    <row r="36" s="2" customFormat="1" ht="12.75" customHeight="1" x14ac:dyDescent="0.2"/>
    <row r="37" s="2" customFormat="1" ht="12.75" customHeight="1" x14ac:dyDescent="0.2"/>
    <row r="38" s="2" customFormat="1" ht="12.75" customHeight="1" x14ac:dyDescent="0.2"/>
    <row r="39" s="2" customFormat="1" ht="12.75" customHeight="1" x14ac:dyDescent="0.2"/>
    <row r="40" s="2" customFormat="1" ht="12.75" customHeight="1" x14ac:dyDescent="0.2"/>
    <row r="41" s="2" customFormat="1" ht="12.75" customHeight="1" x14ac:dyDescent="0.2"/>
    <row r="42" s="2" customFormat="1" ht="12.75" customHeight="1" x14ac:dyDescent="0.2"/>
    <row r="43" s="2" customFormat="1" ht="12.75" customHeight="1" x14ac:dyDescent="0.2"/>
    <row r="44" s="2" customFormat="1" ht="12.75" customHeight="1" x14ac:dyDescent="0.2"/>
    <row r="45" s="2" customFormat="1" ht="12.75" customHeight="1" x14ac:dyDescent="0.2"/>
    <row r="46" s="2" customFormat="1" ht="12.75" customHeight="1" x14ac:dyDescent="0.2"/>
    <row r="47" s="2" customFormat="1" ht="12.75" customHeight="1" x14ac:dyDescent="0.2"/>
    <row r="48" s="2" customFormat="1" ht="12.75" customHeight="1" x14ac:dyDescent="0.2"/>
    <row r="49" s="2" customFormat="1" ht="12.75" customHeight="1" x14ac:dyDescent="0.2"/>
    <row r="50" s="2" customFormat="1" ht="12.75" customHeight="1" x14ac:dyDescent="0.2"/>
    <row r="51" s="2" customFormat="1" ht="12.75" customHeight="1" x14ac:dyDescent="0.2"/>
    <row r="52" s="2" customFormat="1" ht="12.75" customHeight="1" x14ac:dyDescent="0.2"/>
    <row r="53" s="2" customFormat="1" ht="12.75" customHeight="1" x14ac:dyDescent="0.2"/>
    <row r="54" s="2" customFormat="1" ht="12.75" customHeight="1" x14ac:dyDescent="0.2"/>
    <row r="55" s="2" customFormat="1" ht="12.75" customHeight="1" x14ac:dyDescent="0.2"/>
    <row r="56" s="2" customFormat="1" ht="12.75" customHeight="1" x14ac:dyDescent="0.2"/>
    <row r="57" s="2" customFormat="1" ht="12.75" customHeight="1" x14ac:dyDescent="0.2"/>
    <row r="58" s="2" customFormat="1" ht="12.75" customHeight="1" x14ac:dyDescent="0.2"/>
    <row r="59" s="2" customFormat="1" ht="12.75" customHeight="1" x14ac:dyDescent="0.2"/>
    <row r="60" s="2" customFormat="1" ht="12.75" customHeight="1" x14ac:dyDescent="0.2"/>
    <row r="61" s="2" customFormat="1" ht="12.75" customHeight="1" x14ac:dyDescent="0.2"/>
    <row r="62" s="2" customFormat="1" ht="12.75" customHeight="1" x14ac:dyDescent="0.2"/>
    <row r="63" s="2" customFormat="1" ht="12.75" customHeight="1" x14ac:dyDescent="0.2"/>
    <row r="64" s="2" customFormat="1" ht="12.75" customHeight="1" x14ac:dyDescent="0.2"/>
    <row r="65" s="2" customFormat="1" ht="12.75" customHeight="1" x14ac:dyDescent="0.2"/>
    <row r="66" s="2" customFormat="1" ht="12.75" customHeight="1" x14ac:dyDescent="0.2"/>
    <row r="67" s="2" customFormat="1" ht="12.75" customHeight="1" x14ac:dyDescent="0.2"/>
    <row r="68" s="2" customFormat="1" ht="12.75" customHeight="1" x14ac:dyDescent="0.2"/>
    <row r="69" s="2" customFormat="1" ht="12.75" customHeight="1" x14ac:dyDescent="0.2"/>
    <row r="70" s="2" customFormat="1" ht="12.75" customHeight="1" x14ac:dyDescent="0.2"/>
    <row r="71" s="2" customFormat="1" ht="12.75" customHeight="1" x14ac:dyDescent="0.2"/>
    <row r="72" s="2" customFormat="1" ht="12.75" customHeight="1" x14ac:dyDescent="0.2"/>
    <row r="73" s="2" customFormat="1" ht="12.75" customHeight="1" x14ac:dyDescent="0.2"/>
    <row r="74" s="2" customFormat="1" ht="12.75" customHeight="1" x14ac:dyDescent="0.2"/>
    <row r="75" s="2" customFormat="1" ht="12.75" customHeight="1" x14ac:dyDescent="0.2"/>
    <row r="76" s="2" customFormat="1" ht="12.75" customHeight="1" x14ac:dyDescent="0.2"/>
    <row r="77" s="2" customFormat="1" ht="12.75" customHeight="1" x14ac:dyDescent="0.2"/>
    <row r="78" s="2" customFormat="1" ht="12.75" customHeight="1" x14ac:dyDescent="0.2"/>
    <row r="79" s="2" customFormat="1" ht="12.75" customHeight="1" x14ac:dyDescent="0.2"/>
    <row r="80" s="2" customFormat="1" ht="12.75" customHeight="1" x14ac:dyDescent="0.2"/>
    <row r="81" s="2" customFormat="1" ht="12.75" customHeight="1" x14ac:dyDescent="0.2"/>
    <row r="82" s="2" customFormat="1" ht="12.75" customHeight="1" x14ac:dyDescent="0.2"/>
    <row r="83" s="2" customFormat="1" ht="12.75" customHeight="1" x14ac:dyDescent="0.2"/>
    <row r="84" s="2" customFormat="1" ht="12.75" customHeight="1" x14ac:dyDescent="0.2"/>
    <row r="85" s="2" customFormat="1" ht="12.75" customHeight="1" x14ac:dyDescent="0.2"/>
    <row r="86" s="2" customFormat="1" ht="12.75" customHeight="1" x14ac:dyDescent="0.2"/>
    <row r="87" s="2" customFormat="1" ht="12.75" customHeight="1" x14ac:dyDescent="0.2"/>
    <row r="88" s="2" customFormat="1" ht="12.75" customHeight="1" x14ac:dyDescent="0.2"/>
    <row r="89" s="2" customFormat="1" ht="12.75" customHeight="1" x14ac:dyDescent="0.2"/>
    <row r="90" s="2" customFormat="1" ht="12.75" customHeight="1" x14ac:dyDescent="0.2"/>
    <row r="91" s="2" customFormat="1" ht="12.75" customHeight="1" x14ac:dyDescent="0.2"/>
    <row r="92" s="2" customFormat="1" ht="12.75" customHeight="1" x14ac:dyDescent="0.2"/>
    <row r="93" s="2" customFormat="1" ht="12.75" customHeight="1" x14ac:dyDescent="0.2"/>
    <row r="94" s="2" customFormat="1" ht="12.75" customHeight="1" x14ac:dyDescent="0.2"/>
    <row r="95" s="2" customFormat="1" ht="12.75" customHeight="1" x14ac:dyDescent="0.2"/>
    <row r="96" s="2" customFormat="1" ht="12.75" customHeight="1" x14ac:dyDescent="0.2"/>
    <row r="97" s="2" customFormat="1" ht="12.75" customHeight="1" x14ac:dyDescent="0.2"/>
    <row r="98" s="2" customFormat="1" ht="12.75" customHeight="1" x14ac:dyDescent="0.2"/>
    <row r="99" s="2" customFormat="1" ht="12.75" customHeight="1" x14ac:dyDescent="0.2"/>
    <row r="100" s="2" customFormat="1" ht="12.75" customHeight="1" x14ac:dyDescent="0.2"/>
    <row r="101" s="2" customFormat="1" ht="12.75" customHeight="1" x14ac:dyDescent="0.2"/>
    <row r="102" s="2" customFormat="1" ht="12.75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5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0"/>
  <sheetViews>
    <sheetView showGridLines="0" view="pageBreakPreview" zoomScale="130" zoomScaleNormal="160" zoomScaleSheetLayoutView="130" workbookViewId="0">
      <selection activeCell="B4" sqref="B4:C10"/>
    </sheetView>
  </sheetViews>
  <sheetFormatPr defaultColWidth="2.88671875" defaultRowHeight="12.75" customHeight="1" x14ac:dyDescent="0.2"/>
  <cols>
    <col min="1" max="1" width="10.44140625" style="1" customWidth="1"/>
    <col min="2" max="3" width="12.77734375" style="1" customWidth="1"/>
    <col min="4" max="8" width="4.6640625" style="1" customWidth="1"/>
    <col min="9" max="16384" width="2.88671875" style="1"/>
  </cols>
  <sheetData>
    <row r="1" spans="1:8" s="19" customFormat="1" ht="17.100000000000001" customHeight="1" x14ac:dyDescent="0.2">
      <c r="A1" s="122" t="s">
        <v>81</v>
      </c>
      <c r="B1" s="87"/>
      <c r="C1" s="87"/>
      <c r="D1" s="87"/>
      <c r="E1" s="87"/>
      <c r="F1" s="87"/>
      <c r="G1" s="87"/>
      <c r="H1" s="20"/>
    </row>
    <row r="2" spans="1:8" s="24" customFormat="1" ht="12" customHeight="1" x14ac:dyDescent="0.2">
      <c r="A2" s="116"/>
      <c r="B2" s="26"/>
      <c r="C2" s="18" t="s">
        <v>65</v>
      </c>
      <c r="D2" s="26"/>
      <c r="E2" s="26"/>
      <c r="F2" s="26"/>
      <c r="G2" s="23"/>
      <c r="H2" s="18"/>
    </row>
    <row r="3" spans="1:8" ht="22.5" customHeight="1" x14ac:dyDescent="0.2">
      <c r="A3" s="81" t="s">
        <v>80</v>
      </c>
      <c r="B3" s="10" t="s">
        <v>11</v>
      </c>
      <c r="C3" s="81" t="s">
        <v>12</v>
      </c>
      <c r="D3" s="131"/>
      <c r="E3" s="132"/>
      <c r="F3" s="132"/>
      <c r="G3" s="133"/>
      <c r="H3" s="134"/>
    </row>
    <row r="4" spans="1:8" ht="19.2" customHeight="1" x14ac:dyDescent="0.2">
      <c r="A4" s="130" t="s">
        <v>79</v>
      </c>
      <c r="B4" s="167">
        <f>SUM(B5:B10)</f>
        <v>1366</v>
      </c>
      <c r="C4" s="167">
        <f>SUM(C5:C10)</f>
        <v>17191</v>
      </c>
      <c r="D4" s="131"/>
      <c r="E4" s="132"/>
      <c r="F4" s="132"/>
      <c r="G4" s="133"/>
      <c r="H4" s="134"/>
    </row>
    <row r="5" spans="1:8" ht="19.2" customHeight="1" x14ac:dyDescent="0.2">
      <c r="A5" s="81" t="s">
        <v>74</v>
      </c>
      <c r="B5" s="168">
        <v>709</v>
      </c>
      <c r="C5" s="168">
        <v>1581</v>
      </c>
      <c r="D5" s="135"/>
      <c r="E5" s="136"/>
      <c r="F5" s="136"/>
      <c r="G5" s="136"/>
      <c r="H5" s="137"/>
    </row>
    <row r="6" spans="1:8" ht="19.2" customHeight="1" x14ac:dyDescent="0.2">
      <c r="A6" s="81" t="s">
        <v>75</v>
      </c>
      <c r="B6" s="169">
        <v>270</v>
      </c>
      <c r="C6" s="169">
        <v>1748</v>
      </c>
      <c r="D6" s="138"/>
      <c r="E6" s="139"/>
      <c r="F6" s="139"/>
      <c r="G6" s="139"/>
      <c r="H6" s="137"/>
    </row>
    <row r="7" spans="1:8" ht="19.2" customHeight="1" x14ac:dyDescent="0.2">
      <c r="A7" s="81" t="s">
        <v>76</v>
      </c>
      <c r="B7" s="169">
        <v>187</v>
      </c>
      <c r="C7" s="169">
        <v>2519</v>
      </c>
      <c r="D7" s="138"/>
      <c r="E7" s="139"/>
      <c r="F7" s="139"/>
      <c r="G7" s="139"/>
      <c r="H7" s="137"/>
    </row>
    <row r="8" spans="1:8" ht="19.2" customHeight="1" x14ac:dyDescent="0.2">
      <c r="A8" s="81" t="s">
        <v>77</v>
      </c>
      <c r="B8" s="169">
        <v>79</v>
      </c>
      <c r="C8" s="169">
        <v>1898</v>
      </c>
      <c r="D8" s="138"/>
      <c r="E8" s="139"/>
      <c r="F8" s="139"/>
      <c r="G8" s="139"/>
      <c r="H8" s="137"/>
    </row>
    <row r="9" spans="1:8" ht="19.2" customHeight="1" x14ac:dyDescent="0.2">
      <c r="A9" s="81" t="s">
        <v>78</v>
      </c>
      <c r="B9" s="169">
        <v>118</v>
      </c>
      <c r="C9" s="169">
        <v>9445</v>
      </c>
      <c r="D9" s="138"/>
      <c r="E9" s="139"/>
      <c r="F9" s="139"/>
      <c r="G9" s="139"/>
      <c r="H9" s="137"/>
    </row>
    <row r="10" spans="1:8" ht="19.2" customHeight="1" x14ac:dyDescent="0.2">
      <c r="A10" s="81" t="s">
        <v>13</v>
      </c>
      <c r="B10" s="169">
        <v>3</v>
      </c>
      <c r="C10" s="169">
        <v>0</v>
      </c>
      <c r="D10" s="138"/>
      <c r="E10" s="139"/>
      <c r="F10" s="139"/>
      <c r="G10" s="139"/>
      <c r="H10" s="137"/>
    </row>
    <row r="11" spans="1:8" s="22" customFormat="1" ht="12" customHeight="1" x14ac:dyDescent="0.15">
      <c r="A11" s="23"/>
      <c r="B11" s="23"/>
      <c r="C11" s="7" t="s">
        <v>47</v>
      </c>
      <c r="D11" s="23"/>
      <c r="E11" s="23"/>
      <c r="F11" s="23"/>
      <c r="G11" s="23"/>
      <c r="H11" s="7"/>
    </row>
    <row r="12" spans="1:8" ht="12" customHeight="1" x14ac:dyDescent="0.15">
      <c r="A12" s="27"/>
      <c r="B12" s="84"/>
      <c r="C12" s="84"/>
      <c r="D12" s="84"/>
      <c r="E12" s="84"/>
      <c r="F12" s="84"/>
      <c r="G12" s="84"/>
      <c r="H12" s="84"/>
    </row>
    <row r="13" spans="1:8" s="21" customFormat="1" ht="8.25" customHeight="1" x14ac:dyDescent="0.2"/>
    <row r="14" spans="1:8" ht="8.25" customHeight="1" x14ac:dyDescent="0.2"/>
    <row r="15" spans="1:8" s="21" customFormat="1" ht="17.100000000000001" customHeight="1" x14ac:dyDescent="0.2"/>
    <row r="16" spans="1:8" ht="12" customHeight="1" x14ac:dyDescent="0.2"/>
    <row r="17" ht="45.75" customHeight="1" x14ac:dyDescent="0.2"/>
    <row r="19" ht="12" customHeight="1" x14ac:dyDescent="0.2"/>
    <row r="20" ht="12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6"/>
  <sheetViews>
    <sheetView showGridLines="0" view="pageBreakPreview" zoomScale="200" zoomScaleNormal="160" zoomScaleSheetLayoutView="200" workbookViewId="0">
      <selection activeCell="P2" sqref="P2"/>
    </sheetView>
  </sheetViews>
  <sheetFormatPr defaultColWidth="2.88671875" defaultRowHeight="12.75" customHeight="1" x14ac:dyDescent="0.2"/>
  <cols>
    <col min="1" max="1" width="3.44140625" style="1" customWidth="1"/>
    <col min="2" max="13" width="3.33203125" style="1" customWidth="1"/>
    <col min="14" max="17" width="2.33203125" style="1" customWidth="1"/>
    <col min="18" max="16384" width="2.88671875" style="1"/>
  </cols>
  <sheetData>
    <row r="1" spans="1:17" s="21" customFormat="1" ht="17.100000000000001" customHeight="1" x14ac:dyDescent="0.2">
      <c r="A1" s="122" t="s">
        <v>3</v>
      </c>
      <c r="B1" s="105"/>
      <c r="C1" s="105"/>
      <c r="D1" s="105"/>
    </row>
    <row r="2" spans="1:17" ht="12" customHeight="1" x14ac:dyDescent="0.2">
      <c r="A2" s="112"/>
      <c r="B2" s="17"/>
      <c r="C2" s="17"/>
      <c r="D2" s="17"/>
      <c r="E2" s="11"/>
      <c r="F2" s="11"/>
      <c r="G2" s="85"/>
      <c r="H2" s="85"/>
      <c r="I2" s="85"/>
      <c r="J2" s="85"/>
      <c r="K2" s="85"/>
      <c r="L2" s="85"/>
      <c r="M2" s="18" t="s">
        <v>65</v>
      </c>
      <c r="N2" s="85"/>
      <c r="O2" s="85"/>
      <c r="Q2" s="18"/>
    </row>
    <row r="3" spans="1:17" ht="45.75" customHeight="1" x14ac:dyDescent="0.2">
      <c r="A3" s="113"/>
      <c r="B3" s="25" t="s">
        <v>51</v>
      </c>
      <c r="C3" s="25" t="s">
        <v>14</v>
      </c>
      <c r="D3" s="25" t="s">
        <v>18</v>
      </c>
      <c r="E3" s="25" t="s">
        <v>66</v>
      </c>
      <c r="F3" s="25" t="s">
        <v>20</v>
      </c>
      <c r="G3" s="25" t="s">
        <v>19</v>
      </c>
      <c r="H3" s="25" t="s">
        <v>67</v>
      </c>
      <c r="I3" s="25" t="s">
        <v>68</v>
      </c>
      <c r="J3" s="25" t="s">
        <v>85</v>
      </c>
      <c r="K3" s="25" t="s">
        <v>69</v>
      </c>
      <c r="L3" s="25" t="s">
        <v>70</v>
      </c>
      <c r="M3" s="30" t="s">
        <v>15</v>
      </c>
      <c r="N3" s="124"/>
      <c r="O3" s="125"/>
      <c r="P3" s="126"/>
      <c r="Q3" s="127"/>
    </row>
    <row r="4" spans="1:17" ht="12.75" customHeight="1" x14ac:dyDescent="0.2">
      <c r="A4" s="114">
        <f>SUM(B4:M4)</f>
        <v>1366</v>
      </c>
      <c r="B4" s="31">
        <v>331</v>
      </c>
      <c r="C4" s="31">
        <v>174</v>
      </c>
      <c r="D4" s="31">
        <v>291</v>
      </c>
      <c r="E4" s="31">
        <v>343</v>
      </c>
      <c r="F4" s="31">
        <v>28</v>
      </c>
      <c r="G4" s="31">
        <v>34</v>
      </c>
      <c r="H4" s="31">
        <v>24</v>
      </c>
      <c r="I4" s="31">
        <v>24</v>
      </c>
      <c r="J4" s="31">
        <v>71</v>
      </c>
      <c r="K4" s="31">
        <v>18</v>
      </c>
      <c r="L4" s="31">
        <v>10</v>
      </c>
      <c r="M4" s="31">
        <v>18</v>
      </c>
      <c r="N4" s="128"/>
      <c r="O4" s="129"/>
      <c r="P4" s="129"/>
      <c r="Q4" s="129"/>
    </row>
    <row r="5" spans="1:17" ht="12" customHeight="1" x14ac:dyDescent="0.15">
      <c r="A5" s="11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7" t="s">
        <v>47</v>
      </c>
      <c r="O5" s="85"/>
    </row>
    <row r="6" spans="1:17" ht="12" customHeight="1" x14ac:dyDescent="0.15">
      <c r="A6" s="27" t="s">
        <v>48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</sheetData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8"/>
  <sheetViews>
    <sheetView showGridLines="0" view="pageBreakPreview" zoomScale="130" zoomScaleNormal="130" zoomScaleSheetLayoutView="130" workbookViewId="0">
      <selection activeCell="J1" sqref="I1:J1"/>
    </sheetView>
  </sheetViews>
  <sheetFormatPr defaultColWidth="2.88671875" defaultRowHeight="12.75" customHeight="1" x14ac:dyDescent="0.2"/>
  <cols>
    <col min="1" max="1" width="10.6640625" style="45" customWidth="1"/>
    <col min="2" max="2" width="3.33203125" style="45" customWidth="1"/>
    <col min="3" max="3" width="5" style="45" customWidth="1"/>
    <col min="4" max="4" width="4.77734375" style="45" customWidth="1"/>
    <col min="5" max="5" width="5" style="45" customWidth="1"/>
    <col min="6" max="6" width="6.77734375" style="45" customWidth="1"/>
    <col min="7" max="7" width="5" style="45" customWidth="1"/>
    <col min="8" max="8" width="5.77734375" style="45" customWidth="1"/>
    <col min="9" max="15" width="3.33203125" style="45" customWidth="1"/>
    <col min="16" max="16384" width="2.88671875" style="45"/>
  </cols>
  <sheetData>
    <row r="1" spans="1:15" s="19" customFormat="1" ht="28.5" customHeight="1" x14ac:dyDescent="0.2">
      <c r="A1" s="142" t="s">
        <v>21</v>
      </c>
      <c r="B1" s="142"/>
      <c r="C1" s="142"/>
      <c r="D1" s="142"/>
      <c r="E1" s="142"/>
      <c r="F1" s="142"/>
      <c r="G1" s="142"/>
      <c r="H1" s="20"/>
      <c r="I1" s="20"/>
      <c r="J1" s="20"/>
      <c r="K1" s="20"/>
      <c r="L1" s="20"/>
      <c r="M1" s="20"/>
      <c r="N1" s="20"/>
    </row>
    <row r="2" spans="1:15" s="32" customFormat="1" ht="12" customHeight="1" x14ac:dyDescent="0.2">
      <c r="A2" s="109"/>
      <c r="B2" s="33"/>
      <c r="C2" s="33"/>
      <c r="D2" s="33"/>
      <c r="E2" s="33"/>
      <c r="F2" s="33"/>
      <c r="H2" s="18" t="s">
        <v>72</v>
      </c>
      <c r="I2" s="33"/>
      <c r="J2" s="33"/>
      <c r="K2" s="33"/>
      <c r="L2" s="33"/>
      <c r="M2" s="33"/>
      <c r="N2" s="33"/>
    </row>
    <row r="3" spans="1:15" s="34" customFormat="1" ht="28.5" customHeight="1" x14ac:dyDescent="0.15">
      <c r="A3" s="140" t="s">
        <v>10</v>
      </c>
      <c r="B3" s="144" t="s">
        <v>22</v>
      </c>
      <c r="C3" s="145"/>
      <c r="D3" s="144" t="s">
        <v>23</v>
      </c>
      <c r="E3" s="145"/>
      <c r="F3" s="146" t="s">
        <v>24</v>
      </c>
      <c r="G3" s="145"/>
      <c r="H3" s="140" t="s">
        <v>52</v>
      </c>
      <c r="I3" s="16"/>
      <c r="J3" s="16"/>
      <c r="K3" s="16"/>
      <c r="L3" s="16"/>
      <c r="M3" s="16"/>
      <c r="N3" s="16"/>
      <c r="O3" s="16"/>
    </row>
    <row r="4" spans="1:15" s="34" customFormat="1" ht="22.5" customHeight="1" x14ac:dyDescent="0.15">
      <c r="A4" s="143"/>
      <c r="B4" s="35"/>
      <c r="C4" s="36" t="s">
        <v>25</v>
      </c>
      <c r="D4" s="37" t="s">
        <v>26</v>
      </c>
      <c r="E4" s="38" t="s">
        <v>25</v>
      </c>
      <c r="F4" s="39" t="s">
        <v>27</v>
      </c>
      <c r="G4" s="36" t="s">
        <v>25</v>
      </c>
      <c r="H4" s="141"/>
      <c r="I4" s="40"/>
      <c r="J4" s="40"/>
      <c r="K4" s="40"/>
      <c r="L4" s="40"/>
      <c r="M4" s="40"/>
      <c r="N4" s="40"/>
      <c r="O4" s="40"/>
    </row>
    <row r="5" spans="1:15" s="34" customFormat="1" ht="24" customHeight="1" x14ac:dyDescent="0.15">
      <c r="A5" s="110" t="s">
        <v>16</v>
      </c>
      <c r="B5" s="92">
        <v>278</v>
      </c>
      <c r="C5" s="67">
        <f>C6+C7</f>
        <v>100</v>
      </c>
      <c r="D5" s="92">
        <v>3390</v>
      </c>
      <c r="E5" s="67">
        <f>E6+E7</f>
        <v>100</v>
      </c>
      <c r="F5" s="92">
        <v>64714</v>
      </c>
      <c r="G5" s="67">
        <f>G6+G7</f>
        <v>100</v>
      </c>
      <c r="H5" s="93">
        <v>63369</v>
      </c>
      <c r="I5" s="40"/>
      <c r="J5" s="40"/>
      <c r="K5" s="40"/>
      <c r="L5" s="40"/>
      <c r="M5" s="40"/>
      <c r="N5" s="40"/>
      <c r="O5" s="40"/>
    </row>
    <row r="6" spans="1:15" s="34" customFormat="1" ht="24" customHeight="1" x14ac:dyDescent="0.15">
      <c r="A6" s="111" t="s">
        <v>28</v>
      </c>
      <c r="B6" s="94">
        <v>34</v>
      </c>
      <c r="C6" s="68">
        <f>ROUND((100*(B6/B5)),1)</f>
        <v>12.2</v>
      </c>
      <c r="D6" s="95">
        <v>419</v>
      </c>
      <c r="E6" s="68">
        <f>ROUND((100*(D6/D5)),1)</f>
        <v>12.4</v>
      </c>
      <c r="F6" s="94">
        <v>11302</v>
      </c>
      <c r="G6" s="68">
        <f>ROUND((100*(F6/F5)),1)</f>
        <v>17.5</v>
      </c>
      <c r="H6" s="96" t="s">
        <v>73</v>
      </c>
      <c r="I6" s="40"/>
      <c r="J6" s="40"/>
      <c r="K6" s="40"/>
      <c r="L6" s="40"/>
      <c r="M6" s="40"/>
      <c r="N6" s="40"/>
      <c r="O6" s="40"/>
    </row>
    <row r="7" spans="1:15" s="34" customFormat="1" ht="24" customHeight="1" x14ac:dyDescent="0.15">
      <c r="A7" s="42" t="s">
        <v>29</v>
      </c>
      <c r="B7" s="97">
        <v>244</v>
      </c>
      <c r="C7" s="69">
        <f>ROUND((100*(B7/B5)),1)</f>
        <v>87.8</v>
      </c>
      <c r="D7" s="97">
        <v>2971</v>
      </c>
      <c r="E7" s="69">
        <f>ROUND((100*(D7/D5)),1)</f>
        <v>87.6</v>
      </c>
      <c r="F7" s="97">
        <v>53412</v>
      </c>
      <c r="G7" s="69">
        <f>ROUND((100*(F7/F$5)),1)</f>
        <v>82.5</v>
      </c>
      <c r="H7" s="98">
        <v>63369</v>
      </c>
      <c r="I7" s="40"/>
      <c r="J7" s="40"/>
      <c r="K7" s="40"/>
      <c r="L7" s="40"/>
      <c r="M7" s="40"/>
      <c r="N7" s="40"/>
      <c r="O7" s="40"/>
    </row>
    <row r="8" spans="1:15" s="34" customFormat="1" ht="24" customHeight="1" x14ac:dyDescent="0.15">
      <c r="A8" s="42" t="s">
        <v>30</v>
      </c>
      <c r="B8" s="99">
        <v>1</v>
      </c>
      <c r="C8" s="70">
        <f>ROUND((100*(B8/B5)),1)</f>
        <v>0.4</v>
      </c>
      <c r="D8" s="100">
        <v>703</v>
      </c>
      <c r="E8" s="70">
        <f>ROUND((100*(D8/$D$5)),1)</f>
        <v>20.7</v>
      </c>
      <c r="F8" s="99" t="s">
        <v>71</v>
      </c>
      <c r="G8" s="70" t="s">
        <v>53</v>
      </c>
      <c r="H8" s="101" t="s">
        <v>71</v>
      </c>
      <c r="I8" s="40"/>
      <c r="J8" s="40"/>
      <c r="K8" s="40"/>
      <c r="L8" s="40"/>
      <c r="M8" s="40"/>
      <c r="N8" s="40"/>
      <c r="O8" s="40"/>
    </row>
    <row r="9" spans="1:15" s="34" customFormat="1" ht="24" customHeight="1" x14ac:dyDescent="0.15">
      <c r="A9" s="43" t="s">
        <v>31</v>
      </c>
      <c r="B9" s="102">
        <v>61</v>
      </c>
      <c r="C9" s="70">
        <f>ROUND((100*(B9/B5)),1)</f>
        <v>21.9</v>
      </c>
      <c r="D9" s="102">
        <v>456</v>
      </c>
      <c r="E9" s="70">
        <f t="shared" ref="E9:E13" si="0">ROUND((100*(D9/$D$5)),1)</f>
        <v>13.5</v>
      </c>
      <c r="F9" s="102">
        <v>7971</v>
      </c>
      <c r="G9" s="70">
        <f>ROUND((100*(F9/F$5)),1)</f>
        <v>12.3</v>
      </c>
      <c r="H9" s="101">
        <v>15132</v>
      </c>
      <c r="I9" s="9"/>
      <c r="J9" s="9"/>
      <c r="K9" s="9"/>
      <c r="L9" s="13"/>
      <c r="M9" s="13"/>
      <c r="N9" s="13"/>
      <c r="O9" s="12"/>
    </row>
    <row r="10" spans="1:15" s="34" customFormat="1" ht="24" customHeight="1" x14ac:dyDescent="0.15">
      <c r="A10" s="42" t="s">
        <v>32</v>
      </c>
      <c r="B10" s="102">
        <v>56</v>
      </c>
      <c r="C10" s="70">
        <f>ROUND((100*(B10/B5)),1)</f>
        <v>20.100000000000001</v>
      </c>
      <c r="D10" s="102">
        <v>813</v>
      </c>
      <c r="E10" s="70">
        <f t="shared" si="0"/>
        <v>24</v>
      </c>
      <c r="F10" s="102">
        <v>10215</v>
      </c>
      <c r="G10" s="70">
        <f>ROUND((100*(F10/F$5)),1)</f>
        <v>15.8</v>
      </c>
      <c r="H10" s="101">
        <v>8311</v>
      </c>
      <c r="I10" s="9"/>
      <c r="J10" s="9"/>
      <c r="K10" s="9"/>
      <c r="L10" s="13"/>
      <c r="M10" s="13"/>
      <c r="N10" s="13"/>
      <c r="O10" s="12"/>
    </row>
    <row r="11" spans="1:15" s="34" customFormat="1" ht="24" customHeight="1" x14ac:dyDescent="0.15">
      <c r="A11" s="43" t="s">
        <v>33</v>
      </c>
      <c r="B11" s="102">
        <v>35</v>
      </c>
      <c r="C11" s="70">
        <f>ROUND((100*(B11/B5)),1)</f>
        <v>12.6</v>
      </c>
      <c r="D11" s="102">
        <v>262</v>
      </c>
      <c r="E11" s="70">
        <f t="shared" si="0"/>
        <v>7.7</v>
      </c>
      <c r="F11" s="102">
        <v>10951</v>
      </c>
      <c r="G11" s="70">
        <f>ROUND((100*(F11/F$5)),1)</f>
        <v>16.899999999999999</v>
      </c>
      <c r="H11" s="101">
        <v>3977</v>
      </c>
      <c r="I11" s="9"/>
      <c r="J11" s="9"/>
      <c r="K11" s="9"/>
      <c r="L11" s="13"/>
      <c r="M11" s="13"/>
      <c r="N11" s="13"/>
      <c r="O11" s="12"/>
    </row>
    <row r="12" spans="1:15" s="34" customFormat="1" ht="24" customHeight="1" x14ac:dyDescent="0.15">
      <c r="A12" s="42" t="s">
        <v>34</v>
      </c>
      <c r="B12" s="102">
        <v>88</v>
      </c>
      <c r="C12" s="70">
        <f>ROUND((100*(B12/B5)),1)</f>
        <v>31.7</v>
      </c>
      <c r="D12" s="102">
        <v>685</v>
      </c>
      <c r="E12" s="70">
        <f t="shared" si="0"/>
        <v>20.2</v>
      </c>
      <c r="F12" s="102" t="s">
        <v>71</v>
      </c>
      <c r="G12" s="70" t="s">
        <v>53</v>
      </c>
      <c r="H12" s="101" t="s">
        <v>71</v>
      </c>
      <c r="I12" s="9"/>
      <c r="J12" s="9"/>
      <c r="K12" s="9"/>
      <c r="L12" s="13"/>
      <c r="M12" s="13"/>
      <c r="N12" s="13"/>
      <c r="O12" s="12"/>
    </row>
    <row r="13" spans="1:15" s="34" customFormat="1" ht="24" customHeight="1" x14ac:dyDescent="0.15">
      <c r="A13" s="41" t="s">
        <v>35</v>
      </c>
      <c r="B13" s="103">
        <v>3</v>
      </c>
      <c r="C13" s="71">
        <f>ROUND((100*(B13/B5)),1)</f>
        <v>1.1000000000000001</v>
      </c>
      <c r="D13" s="103">
        <v>52</v>
      </c>
      <c r="E13" s="71">
        <f t="shared" si="0"/>
        <v>1.5</v>
      </c>
      <c r="F13" s="103">
        <v>677</v>
      </c>
      <c r="G13" s="71">
        <f>ROUND((100*(F13/F$5)),1)</f>
        <v>1</v>
      </c>
      <c r="H13" s="104" t="s">
        <v>73</v>
      </c>
      <c r="I13" s="9"/>
      <c r="J13" s="9"/>
      <c r="K13" s="9"/>
      <c r="L13" s="13"/>
      <c r="M13" s="13"/>
      <c r="N13" s="13"/>
      <c r="O13" s="12"/>
    </row>
    <row r="14" spans="1:15" s="5" customFormat="1" ht="12" customHeight="1" x14ac:dyDescent="0.15">
      <c r="A14" s="86" t="s">
        <v>49</v>
      </c>
      <c r="B14" s="9"/>
      <c r="C14" s="9"/>
      <c r="D14" s="9"/>
      <c r="E14" s="9"/>
      <c r="F14" s="9"/>
      <c r="H14" s="7" t="s">
        <v>36</v>
      </c>
      <c r="I14" s="9"/>
      <c r="J14" s="9"/>
      <c r="K14" s="9"/>
      <c r="L14" s="9"/>
      <c r="M14" s="9"/>
      <c r="N14" s="9"/>
    </row>
    <row r="15" spans="1:15" s="5" customFormat="1" ht="12" customHeight="1" x14ac:dyDescent="0.2">
      <c r="A15" s="44"/>
      <c r="B15" s="44"/>
      <c r="C15" s="44"/>
      <c r="D15" s="44"/>
      <c r="E15" s="44"/>
      <c r="F15" s="44"/>
      <c r="G15" s="44"/>
      <c r="H15" s="44"/>
      <c r="I15" s="9"/>
    </row>
    <row r="16" spans="1:15" ht="12.75" customHeight="1" x14ac:dyDescent="0.2">
      <c r="A16" s="44"/>
      <c r="B16" s="44"/>
      <c r="C16" s="44"/>
      <c r="D16" s="44"/>
      <c r="E16" s="44"/>
      <c r="F16" s="44"/>
      <c r="G16" s="44"/>
      <c r="H16" s="44"/>
    </row>
    <row r="17" spans="1:14" s="44" customFormat="1" ht="12.75" customHeight="1" x14ac:dyDescent="0.2"/>
    <row r="18" spans="1:14" s="44" customFormat="1" ht="12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6">
    <mergeCell ref="H3:H4"/>
    <mergeCell ref="A1:G1"/>
    <mergeCell ref="A3:A4"/>
    <mergeCell ref="B3:C3"/>
    <mergeCell ref="D3:E3"/>
    <mergeCell ref="F3:G3"/>
  </mergeCells>
  <phoneticPr fontId="2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X28"/>
  <sheetViews>
    <sheetView showGridLines="0" view="pageBreakPreview" zoomScale="130" zoomScaleNormal="145" zoomScaleSheetLayoutView="130" workbookViewId="0">
      <selection activeCell="H1" sqref="H1"/>
    </sheetView>
  </sheetViews>
  <sheetFormatPr defaultColWidth="2.88671875" defaultRowHeight="12.75" customHeight="1" x14ac:dyDescent="0.2"/>
  <cols>
    <col min="1" max="7" width="6.77734375" style="45" customWidth="1"/>
    <col min="8" max="15" width="3.33203125" style="45" customWidth="1"/>
    <col min="16" max="16384" width="2.88671875" style="45"/>
  </cols>
  <sheetData>
    <row r="1" spans="1:24" s="19" customFormat="1" ht="17.100000000000001" customHeight="1" x14ac:dyDescent="0.2">
      <c r="A1" s="156" t="s">
        <v>37</v>
      </c>
      <c r="B1" s="157"/>
      <c r="C1" s="157"/>
      <c r="D1" s="157"/>
      <c r="E1" s="157"/>
      <c r="F1" s="157"/>
      <c r="G1" s="157"/>
      <c r="H1" s="20"/>
      <c r="I1" s="20"/>
      <c r="J1" s="20"/>
      <c r="K1" s="20"/>
      <c r="L1" s="20"/>
      <c r="M1" s="20"/>
      <c r="N1" s="20"/>
    </row>
    <row r="2" spans="1:24" s="32" customFormat="1" ht="12" customHeight="1" x14ac:dyDescent="0.2">
      <c r="A2" s="107"/>
      <c r="B2" s="46"/>
      <c r="C2" s="46"/>
      <c r="D2" s="46"/>
      <c r="E2" s="46"/>
      <c r="F2" s="46"/>
      <c r="G2" s="72" t="s">
        <v>63</v>
      </c>
      <c r="H2" s="33"/>
      <c r="I2" s="33"/>
      <c r="J2" s="33"/>
      <c r="K2" s="33"/>
      <c r="L2" s="33"/>
      <c r="M2" s="33"/>
      <c r="N2" s="33"/>
    </row>
    <row r="3" spans="1:24" s="34" customFormat="1" ht="17.25" customHeight="1" x14ac:dyDescent="0.15">
      <c r="A3" s="158"/>
      <c r="B3" s="160" t="s">
        <v>22</v>
      </c>
      <c r="C3" s="161"/>
      <c r="D3" s="162"/>
      <c r="E3" s="160" t="s">
        <v>38</v>
      </c>
      <c r="F3" s="161"/>
      <c r="G3" s="162"/>
      <c r="H3" s="16"/>
      <c r="I3" s="16"/>
      <c r="J3" s="16"/>
      <c r="K3" s="16"/>
      <c r="L3" s="16"/>
      <c r="M3" s="16"/>
      <c r="N3" s="16"/>
      <c r="O3" s="16"/>
    </row>
    <row r="4" spans="1:24" s="34" customFormat="1" ht="17.25" customHeight="1" x14ac:dyDescent="0.15">
      <c r="A4" s="159"/>
      <c r="B4" s="47" t="s">
        <v>39</v>
      </c>
      <c r="C4" s="48" t="s">
        <v>40</v>
      </c>
      <c r="D4" s="48" t="s">
        <v>41</v>
      </c>
      <c r="E4" s="47" t="s">
        <v>39</v>
      </c>
      <c r="F4" s="48" t="s">
        <v>40</v>
      </c>
      <c r="G4" s="48" t="s">
        <v>41</v>
      </c>
      <c r="H4" s="40"/>
      <c r="I4" s="40"/>
      <c r="J4" s="40"/>
      <c r="K4" s="40"/>
      <c r="L4" s="40"/>
      <c r="M4" s="40"/>
      <c r="N4" s="40"/>
      <c r="O4" s="40"/>
    </row>
    <row r="5" spans="1:24" s="34" customFormat="1" ht="17.25" customHeight="1" x14ac:dyDescent="0.15">
      <c r="A5" s="108" t="s">
        <v>61</v>
      </c>
      <c r="B5" s="50">
        <v>339</v>
      </c>
      <c r="C5" s="51">
        <v>31</v>
      </c>
      <c r="D5" s="51">
        <v>308</v>
      </c>
      <c r="E5" s="50">
        <v>2926</v>
      </c>
      <c r="F5" s="51">
        <v>363</v>
      </c>
      <c r="G5" s="51">
        <v>2563</v>
      </c>
      <c r="H5" s="9"/>
      <c r="I5" s="9"/>
      <c r="J5" s="9"/>
      <c r="K5" s="9"/>
      <c r="L5" s="13"/>
      <c r="M5" s="13"/>
      <c r="N5" s="13"/>
      <c r="O5" s="12"/>
    </row>
    <row r="6" spans="1:24" s="34" customFormat="1" ht="17.25" customHeight="1" x14ac:dyDescent="0.15">
      <c r="A6" s="49">
        <v>16</v>
      </c>
      <c r="B6" s="50">
        <v>321</v>
      </c>
      <c r="C6" s="51">
        <v>30</v>
      </c>
      <c r="D6" s="51">
        <v>291</v>
      </c>
      <c r="E6" s="50">
        <v>2953</v>
      </c>
      <c r="F6" s="51">
        <v>261</v>
      </c>
      <c r="G6" s="51">
        <v>2692</v>
      </c>
      <c r="H6" s="9"/>
      <c r="I6" s="9"/>
      <c r="J6" s="9"/>
      <c r="K6" s="9"/>
      <c r="L6" s="13"/>
      <c r="M6" s="13"/>
      <c r="N6" s="13"/>
      <c r="O6" s="12"/>
    </row>
    <row r="7" spans="1:24" s="5" customFormat="1" ht="17.25" customHeight="1" x14ac:dyDescent="0.15">
      <c r="A7" s="49">
        <v>19</v>
      </c>
      <c r="B7" s="50">
        <v>320</v>
      </c>
      <c r="C7" s="51">
        <v>29</v>
      </c>
      <c r="D7" s="51">
        <v>291</v>
      </c>
      <c r="E7" s="50">
        <v>3259</v>
      </c>
      <c r="F7" s="51">
        <v>242</v>
      </c>
      <c r="G7" s="51">
        <v>3017</v>
      </c>
    </row>
    <row r="8" spans="1:24" s="5" customFormat="1" ht="17.25" customHeight="1" x14ac:dyDescent="0.15">
      <c r="A8" s="49">
        <v>26</v>
      </c>
      <c r="B8" s="50">
        <v>244</v>
      </c>
      <c r="C8" s="51">
        <v>34</v>
      </c>
      <c r="D8" s="51">
        <v>210</v>
      </c>
      <c r="E8" s="50">
        <v>2589</v>
      </c>
      <c r="F8" s="51">
        <v>284</v>
      </c>
      <c r="G8" s="51">
        <v>2305</v>
      </c>
    </row>
    <row r="9" spans="1:24" s="5" customFormat="1" ht="17.25" customHeight="1" x14ac:dyDescent="0.15">
      <c r="A9" s="49">
        <v>28</v>
      </c>
      <c r="B9" s="78">
        <v>278</v>
      </c>
      <c r="C9" s="79">
        <v>42</v>
      </c>
      <c r="D9" s="79">
        <v>236</v>
      </c>
      <c r="E9" s="78">
        <v>2779</v>
      </c>
      <c r="F9" s="79">
        <v>391</v>
      </c>
      <c r="G9" s="79">
        <v>2388</v>
      </c>
    </row>
    <row r="10" spans="1:24" s="5" customFormat="1" ht="17.25" customHeight="1" x14ac:dyDescent="0.15">
      <c r="A10" s="49" t="s">
        <v>62</v>
      </c>
      <c r="B10" s="78">
        <v>278</v>
      </c>
      <c r="C10" s="79">
        <v>34</v>
      </c>
      <c r="D10" s="79">
        <v>244</v>
      </c>
      <c r="E10" s="78">
        <v>3390</v>
      </c>
      <c r="F10" s="79">
        <v>419</v>
      </c>
      <c r="G10" s="79">
        <v>2971</v>
      </c>
    </row>
    <row r="11" spans="1:24" s="5" customFormat="1" ht="9.6" x14ac:dyDescent="0.15">
      <c r="A11" s="52"/>
      <c r="B11" s="88"/>
      <c r="C11" s="53"/>
      <c r="D11" s="53"/>
      <c r="E11" s="53"/>
      <c r="F11" s="53"/>
      <c r="G11" s="53"/>
      <c r="H11" s="9"/>
      <c r="I11" s="9"/>
      <c r="J11" s="9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</row>
    <row r="12" spans="1:24" s="5" customFormat="1" ht="17.25" customHeight="1" x14ac:dyDescent="0.15">
      <c r="A12" s="163"/>
      <c r="B12" s="160" t="s">
        <v>42</v>
      </c>
      <c r="C12" s="161"/>
      <c r="D12" s="161"/>
      <c r="E12" s="161"/>
      <c r="F12" s="161"/>
      <c r="G12" s="162"/>
      <c r="H12" s="9"/>
      <c r="I12" s="9"/>
      <c r="J12" s="9"/>
      <c r="K12" s="9"/>
      <c r="L12" s="9"/>
      <c r="M12" s="9"/>
      <c r="N12" s="9"/>
    </row>
    <row r="13" spans="1:24" s="5" customFormat="1" ht="17.25" customHeight="1" x14ac:dyDescent="0.15">
      <c r="A13" s="164"/>
      <c r="B13" s="165" t="s">
        <v>39</v>
      </c>
      <c r="C13" s="166"/>
      <c r="D13" s="160" t="s">
        <v>40</v>
      </c>
      <c r="E13" s="162"/>
      <c r="F13" s="160" t="s">
        <v>43</v>
      </c>
      <c r="G13" s="162"/>
      <c r="H13" s="9"/>
      <c r="I13" s="9"/>
      <c r="J13" s="9"/>
      <c r="K13" s="9"/>
      <c r="L13" s="9"/>
      <c r="M13" s="9"/>
      <c r="N13" s="9"/>
    </row>
    <row r="14" spans="1:24" s="5" customFormat="1" ht="17.25" customHeight="1" x14ac:dyDescent="0.15">
      <c r="A14" s="55" t="s">
        <v>61</v>
      </c>
      <c r="B14" s="148">
        <v>78801</v>
      </c>
      <c r="C14" s="149"/>
      <c r="D14" s="150">
        <v>43039</v>
      </c>
      <c r="E14" s="151"/>
      <c r="F14" s="150">
        <v>35762</v>
      </c>
      <c r="G14" s="151"/>
      <c r="H14" s="9"/>
      <c r="I14" s="9"/>
      <c r="J14" s="9"/>
      <c r="K14" s="9"/>
      <c r="L14" s="9"/>
      <c r="M14" s="9"/>
      <c r="N14" s="9"/>
    </row>
    <row r="15" spans="1:24" s="5" customFormat="1" ht="17.25" customHeight="1" x14ac:dyDescent="0.15">
      <c r="A15" s="55">
        <v>16</v>
      </c>
      <c r="B15" s="148">
        <v>62408</v>
      </c>
      <c r="C15" s="149"/>
      <c r="D15" s="150">
        <v>14591</v>
      </c>
      <c r="E15" s="151"/>
      <c r="F15" s="150">
        <v>47817</v>
      </c>
      <c r="G15" s="151"/>
      <c r="H15" s="9"/>
      <c r="I15" s="9"/>
      <c r="J15" s="9"/>
      <c r="K15" s="9"/>
      <c r="L15" s="9"/>
      <c r="M15" s="9"/>
      <c r="N15" s="9"/>
    </row>
    <row r="16" spans="1:24" s="57" customFormat="1" ht="17.25" customHeight="1" x14ac:dyDescent="0.2">
      <c r="A16" s="55">
        <v>19</v>
      </c>
      <c r="B16" s="148">
        <v>70106</v>
      </c>
      <c r="C16" s="149"/>
      <c r="D16" s="150">
        <v>9345</v>
      </c>
      <c r="E16" s="151"/>
      <c r="F16" s="150">
        <v>60762</v>
      </c>
      <c r="G16" s="151"/>
      <c r="H16" s="56"/>
      <c r="I16" s="56"/>
      <c r="J16" s="56"/>
      <c r="K16" s="56"/>
      <c r="L16" s="56"/>
      <c r="M16" s="56"/>
      <c r="N16" s="56"/>
    </row>
    <row r="17" spans="1:14" s="57" customFormat="1" ht="17.25" customHeight="1" x14ac:dyDescent="0.2">
      <c r="A17" s="55">
        <v>26</v>
      </c>
      <c r="B17" s="148">
        <v>52456</v>
      </c>
      <c r="C17" s="149"/>
      <c r="D17" s="150">
        <v>8297</v>
      </c>
      <c r="E17" s="151"/>
      <c r="F17" s="150">
        <v>44159</v>
      </c>
      <c r="G17" s="151"/>
      <c r="H17" s="56"/>
      <c r="I17" s="56"/>
      <c r="J17" s="56"/>
      <c r="K17" s="56"/>
      <c r="L17" s="56"/>
      <c r="M17" s="56"/>
      <c r="N17" s="56"/>
    </row>
    <row r="18" spans="1:14" s="57" customFormat="1" ht="17.25" customHeight="1" x14ac:dyDescent="0.2">
      <c r="A18" s="55">
        <v>28</v>
      </c>
      <c r="B18" s="152">
        <v>63028</v>
      </c>
      <c r="C18" s="153"/>
      <c r="D18" s="154">
        <v>15232</v>
      </c>
      <c r="E18" s="155"/>
      <c r="F18" s="154">
        <v>47796</v>
      </c>
      <c r="G18" s="155"/>
      <c r="H18" s="56"/>
      <c r="I18" s="56"/>
      <c r="J18" s="56"/>
      <c r="K18" s="56"/>
      <c r="L18" s="56"/>
      <c r="M18" s="56"/>
      <c r="N18" s="56"/>
    </row>
    <row r="19" spans="1:14" s="57" customFormat="1" ht="17.25" customHeight="1" x14ac:dyDescent="0.2">
      <c r="A19" s="49" t="s">
        <v>62</v>
      </c>
      <c r="B19" s="152">
        <v>64714</v>
      </c>
      <c r="C19" s="153"/>
      <c r="D19" s="154">
        <v>11302</v>
      </c>
      <c r="E19" s="155"/>
      <c r="F19" s="154">
        <v>53412</v>
      </c>
      <c r="G19" s="155"/>
      <c r="H19" s="56"/>
      <c r="I19" s="56"/>
      <c r="J19" s="56"/>
      <c r="K19" s="56"/>
      <c r="L19" s="56"/>
      <c r="M19" s="56"/>
      <c r="N19" s="56"/>
    </row>
    <row r="20" spans="1:14" s="57" customFormat="1" ht="12" customHeight="1" x14ac:dyDescent="0.2">
      <c r="A20" s="58"/>
      <c r="B20" s="59"/>
      <c r="C20" s="59"/>
      <c r="D20" s="59"/>
      <c r="E20" s="59"/>
      <c r="F20" s="59"/>
      <c r="G20" s="7" t="s">
        <v>86</v>
      </c>
      <c r="H20" s="9"/>
      <c r="I20" s="9"/>
      <c r="J20" s="9"/>
      <c r="K20" s="9"/>
      <c r="L20" s="9"/>
      <c r="M20" s="9"/>
      <c r="N20" s="9"/>
    </row>
    <row r="21" spans="1:14" s="5" customFormat="1" ht="9.75" customHeight="1" x14ac:dyDescent="0.15">
      <c r="A21" s="60"/>
      <c r="B21" s="59"/>
      <c r="C21" s="59"/>
      <c r="D21" s="59"/>
      <c r="E21" s="61"/>
      <c r="F21" s="61"/>
      <c r="G21" s="7" t="s">
        <v>54</v>
      </c>
      <c r="H21" s="9"/>
      <c r="I21" s="9"/>
    </row>
    <row r="22" spans="1:14" s="5" customFormat="1" ht="9.75" customHeight="1" x14ac:dyDescent="0.15">
      <c r="A22" s="73" t="s">
        <v>44</v>
      </c>
      <c r="B22" s="9"/>
      <c r="C22" s="9"/>
      <c r="D22" s="9"/>
      <c r="G22" s="62"/>
      <c r="H22" s="9"/>
      <c r="I22" s="9"/>
    </row>
    <row r="23" spans="1:14" ht="9.75" customHeight="1" x14ac:dyDescent="0.2">
      <c r="A23" s="73" t="s">
        <v>45</v>
      </c>
      <c r="B23" s="74"/>
      <c r="C23" s="74"/>
      <c r="D23" s="74"/>
      <c r="E23" s="74"/>
      <c r="F23" s="74"/>
      <c r="G23" s="63"/>
      <c r="H23" s="64"/>
      <c r="I23" s="64"/>
      <c r="J23" s="64"/>
      <c r="K23" s="64"/>
      <c r="L23" s="64"/>
      <c r="M23" s="64"/>
      <c r="N23" s="64"/>
    </row>
    <row r="24" spans="1:14" ht="9.75" customHeight="1" x14ac:dyDescent="0.2">
      <c r="A24" s="75" t="s">
        <v>46</v>
      </c>
      <c r="B24" s="76"/>
      <c r="C24" s="76"/>
      <c r="D24" s="76"/>
      <c r="E24" s="76"/>
      <c r="F24" s="76"/>
      <c r="G24" s="65"/>
    </row>
    <row r="25" spans="1:14" ht="9.75" customHeight="1" x14ac:dyDescent="0.2">
      <c r="A25" s="73" t="s">
        <v>64</v>
      </c>
      <c r="B25" s="74"/>
      <c r="C25" s="74"/>
      <c r="D25" s="74"/>
      <c r="E25" s="74"/>
      <c r="F25" s="74"/>
      <c r="G25" s="63"/>
    </row>
    <row r="26" spans="1:14" ht="9.75" customHeight="1" x14ac:dyDescent="0.2">
      <c r="A26" s="147" t="s">
        <v>55</v>
      </c>
      <c r="B26" s="147"/>
      <c r="C26" s="147"/>
      <c r="D26" s="147"/>
      <c r="E26" s="147"/>
      <c r="F26" s="147"/>
    </row>
    <row r="27" spans="1:14" ht="9.75" customHeight="1" x14ac:dyDescent="0.2">
      <c r="A27" s="77" t="s">
        <v>56</v>
      </c>
      <c r="B27" s="74"/>
      <c r="C27" s="74"/>
      <c r="D27" s="74"/>
      <c r="E27" s="74"/>
      <c r="F27" s="74"/>
    </row>
    <row r="28" spans="1:14" ht="12.75" customHeight="1" x14ac:dyDescent="0.2">
      <c r="A28" s="64"/>
      <c r="B28" s="64"/>
      <c r="C28" s="64"/>
      <c r="D28" s="64"/>
      <c r="E28" s="64"/>
      <c r="F28" s="64"/>
      <c r="G28" s="64"/>
    </row>
  </sheetData>
  <mergeCells count="28">
    <mergeCell ref="B14:C14"/>
    <mergeCell ref="D14:E14"/>
    <mergeCell ref="F14:G14"/>
    <mergeCell ref="A1:G1"/>
    <mergeCell ref="A3:A4"/>
    <mergeCell ref="B3:D3"/>
    <mergeCell ref="E3:G3"/>
    <mergeCell ref="A12:A13"/>
    <mergeCell ref="B12:G12"/>
    <mergeCell ref="B13:C13"/>
    <mergeCell ref="D13:E13"/>
    <mergeCell ref="F13:G13"/>
    <mergeCell ref="B15:C15"/>
    <mergeCell ref="D15:E15"/>
    <mergeCell ref="F15:G15"/>
    <mergeCell ref="B16:C16"/>
    <mergeCell ref="D16:E16"/>
    <mergeCell ref="F16:G16"/>
    <mergeCell ref="A26:F26"/>
    <mergeCell ref="B17:C17"/>
    <mergeCell ref="D17:E17"/>
    <mergeCell ref="F17:G17"/>
    <mergeCell ref="B19:C19"/>
    <mergeCell ref="D19:E19"/>
    <mergeCell ref="F19:G19"/>
    <mergeCell ref="B18:C18"/>
    <mergeCell ref="D18:E18"/>
    <mergeCell ref="F18:G18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目次</vt:lpstr>
      <vt:lpstr>産業別事業所数・従業者数（経営組織）</vt:lpstr>
      <vt:lpstr>従業者規模別事業所数（民営）</vt:lpstr>
      <vt:lpstr>事業所の開設時期（民営）</vt:lpstr>
      <vt:lpstr>産業分類別事業所数・従業者数・年間商品販売額の構成比（卸売・小</vt:lpstr>
      <vt:lpstr>事業所数・従業者数・年間商品販売額（卸売・小売）</vt:lpstr>
      <vt:lpstr>'従業者規模別事業所数（民営）'!Print_Area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2026-03-10T04:39:14Z</cp:lastPrinted>
  <dcterms:created xsi:type="dcterms:W3CDTF">2010-04-20T04:22:16Z</dcterms:created>
  <dcterms:modified xsi:type="dcterms:W3CDTF">2026-03-12T07:17:17Z</dcterms:modified>
</cp:coreProperties>
</file>