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02E2F499-69D5-41BC-A511-8DA2DB865DEA}" xr6:coauthVersionLast="47" xr6:coauthVersionMax="47" xr10:uidLastSave="{00000000-0000-0000-0000-000000000000}"/>
  <bookViews>
    <workbookView xWindow="-108" yWindow="-108" windowWidth="23256" windowHeight="12456" tabRatio="941" xr2:uid="{00000000-000D-0000-FFFF-FFFF00000000}"/>
  </bookViews>
  <sheets>
    <sheet name="目次" sheetId="20" r:id="rId1"/>
    <sheet name="保健センターの概要" sheetId="1" r:id="rId2"/>
    <sheet name="医療施設" sheetId="21" r:id="rId3"/>
    <sheet name="医療関係従事者" sheetId="2" r:id="rId4"/>
    <sheet name="献血" sheetId="22" r:id="rId5"/>
    <sheet name="乳幼児健診・相談" sheetId="3" r:id="rId6"/>
    <sheet name="予防接種" sheetId="4" r:id="rId7"/>
    <sheet name="がん検診" sheetId="5" r:id="rId8"/>
    <sheet name="住民健康検診（結核予防・40歳以上）" sheetId="7" r:id="rId9"/>
    <sheet name="成人健康検査（19～39歳）" sheetId="8" r:id="rId10"/>
    <sheet name="歯科健診" sheetId="9" r:id="rId11"/>
    <sheet name="歯周疾患検診" sheetId="23" r:id="rId12"/>
    <sheet name="特定健康診査（40～74歳）（東浦町国民健康保険加入者）" sheetId="6" r:id="rId13"/>
    <sheet name="特定保健指導（40～74歳）（東浦町国民健康保険加入者）" sheetId="25" r:id="rId14"/>
    <sheet name="後期高齢者医療健康診査（後期高齢者医療保険加入者）" sheetId="26" r:id="rId15"/>
    <sheet name="浄化槽" sheetId="10" r:id="rId16"/>
    <sheet name="ごみ・し尿処理" sheetId="11" r:id="rId17"/>
    <sheet name="資源ごみ回収量" sheetId="12" r:id="rId18"/>
    <sheet name="地区別資源ごみ回収量" sheetId="13" r:id="rId19"/>
    <sheet name="東部知多クリーンセンターの概要" sheetId="14" r:id="rId20"/>
    <sheet name="犬の登録数" sheetId="15" r:id="rId21"/>
    <sheet name="環境監視員の活動" sheetId="27" r:id="rId22"/>
    <sheet name="大気観測（月平均）" sheetId="16" r:id="rId23"/>
    <sheet name="知北霊園の概要" sheetId="17" r:id="rId24"/>
    <sheet name="知北斎場の概要" sheetId="18" r:id="rId25"/>
    <sheet name="火葬の件数" sheetId="29" r:id="rId26"/>
  </sheets>
  <definedNames>
    <definedName name="_xlnm.Print_Area" localSheetId="7">がん検診!$A$1:$G$19</definedName>
    <definedName name="_xlnm.Print_Area" localSheetId="16">ごみ・し尿処理!$A$1:$F$10</definedName>
    <definedName name="_xlnm.Print_Area" localSheetId="3">医療関係従事者!$A$1:$I$10</definedName>
    <definedName name="_xlnm.Print_Area" localSheetId="25">火葬の件数!$A$1:$G$9</definedName>
    <definedName name="_xlnm.Print_Area" localSheetId="21">環境監視員の活動!$A$1:$J$7</definedName>
    <definedName name="_xlnm.Print_Area" localSheetId="17">資源ごみ回収量!$A$1:$G$16</definedName>
    <definedName name="_xlnm.Print_Area" localSheetId="8">'住民健康検診（結核予防・40歳以上）'!$A$1:$E$9</definedName>
    <definedName name="_xlnm.Print_Area" localSheetId="15">浄化槽!$A$1:$D$10</definedName>
    <definedName name="_xlnm.Print_Area" localSheetId="9">'成人健康検査（19～39歳）'!$A$1:$G$18</definedName>
    <definedName name="_xlnm.Print_Area" localSheetId="22">'大気観測（月平均）'!$A$1:$O$18</definedName>
    <definedName name="_xlnm.Print_Area" localSheetId="24">知北斎場の概要!$A$1:$C$11</definedName>
    <definedName name="_xlnm.Print_Area" localSheetId="23">知北霊園の概要!$A$1:$B$25</definedName>
    <definedName name="_xlnm.Print_Area" localSheetId="18">地区別資源ごみ回収量!$A$1:$G$25</definedName>
    <definedName name="_xlnm.Print_Area" localSheetId="19">東部知多クリーンセンターの概要!$A$1:$B$24</definedName>
    <definedName name="_xlnm.Print_Area" localSheetId="13">'特定保健指導（40～74歳）（東浦町国民健康保険加入者）'!$A$1:$E$11</definedName>
    <definedName name="_xlnm.Print_Area" localSheetId="5">乳幼児健診・相談!$A$1:$M$13</definedName>
    <definedName name="_xlnm.Print_Area" localSheetId="0">目次!$A$1:$A$26</definedName>
    <definedName name="_xlnm.Print_Area" localSheetId="6">予防接種!$A$1:$F$27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3" l="1"/>
  <c r="H3" i="17"/>
  <c r="H2" i="17"/>
  <c r="F23" i="13"/>
  <c r="B7" i="12"/>
  <c r="B6" i="12"/>
  <c r="B5" i="12"/>
  <c r="B4" i="12"/>
  <c r="B7" i="11"/>
  <c r="B6" i="11"/>
  <c r="B5" i="11"/>
  <c r="B4" i="11"/>
  <c r="B9" i="10"/>
  <c r="B8" i="10"/>
  <c r="B7" i="10"/>
  <c r="B6" i="10"/>
  <c r="B5" i="10"/>
  <c r="G4" i="29"/>
  <c r="G6" i="29"/>
  <c r="G5" i="29"/>
  <c r="B10" i="13"/>
  <c r="B8" i="12"/>
  <c r="B8" i="11"/>
  <c r="F8" i="29"/>
  <c r="F9" i="29" s="1"/>
  <c r="E8" i="29"/>
  <c r="E9" i="29" s="1"/>
  <c r="D8" i="29"/>
  <c r="D9" i="29" s="1"/>
  <c r="C8" i="29"/>
  <c r="C9" i="29" s="1"/>
  <c r="G7" i="29"/>
  <c r="G8" i="29" l="1"/>
  <c r="G9" i="29" s="1"/>
  <c r="G22" i="13" l="1"/>
  <c r="G21" i="13"/>
  <c r="G20" i="13"/>
  <c r="G19" i="13"/>
  <c r="G18" i="13"/>
  <c r="G15" i="13" l="1"/>
  <c r="G16" i="13"/>
  <c r="B23" i="13" l="1"/>
  <c r="E23" i="13" l="1"/>
  <c r="C23" i="13"/>
  <c r="G17" i="13"/>
  <c r="G14" i="13"/>
  <c r="G13" i="13"/>
  <c r="G23" i="13" l="1"/>
  <c r="D23" i="13" l="1"/>
  <c r="C10" i="13" l="1"/>
  <c r="D10" i="13"/>
  <c r="E10" i="13"/>
  <c r="F10" i="13"/>
</calcChain>
</file>

<file path=xl/sharedStrings.xml><?xml version="1.0" encoding="utf-8"?>
<sst xmlns="http://schemas.openxmlformats.org/spreadsheetml/2006/main" count="590" uniqueCount="390">
  <si>
    <t>※薬局は年度末現在</t>
    <phoneticPr fontId="2"/>
  </si>
  <si>
    <t>-</t>
    <phoneticPr fontId="2"/>
  </si>
  <si>
    <t>病床</t>
    <rPh sb="0" eb="2">
      <t>ビョウショウ</t>
    </rPh>
    <phoneticPr fontId="2"/>
  </si>
  <si>
    <t>施設</t>
    <rPh sb="0" eb="2">
      <t>シセツ</t>
    </rPh>
    <phoneticPr fontId="2"/>
  </si>
  <si>
    <t>感染症</t>
    <rPh sb="0" eb="3">
      <t>カンセンショウ</t>
    </rPh>
    <phoneticPr fontId="2"/>
  </si>
  <si>
    <t>療養</t>
    <rPh sb="0" eb="2">
      <t>リョウヨウ</t>
    </rPh>
    <phoneticPr fontId="2"/>
  </si>
  <si>
    <t>結核</t>
    <rPh sb="0" eb="2">
      <t>ケッカク</t>
    </rPh>
    <phoneticPr fontId="2"/>
  </si>
  <si>
    <t>精神</t>
    <rPh sb="0" eb="2">
      <t>セイシン</t>
    </rPh>
    <phoneticPr fontId="2"/>
  </si>
  <si>
    <t>一般</t>
    <rPh sb="0" eb="2">
      <t>イッパン</t>
    </rPh>
    <phoneticPr fontId="2"/>
  </si>
  <si>
    <t>総数</t>
    <rPh sb="0" eb="2">
      <t>ソウスウ</t>
    </rPh>
    <phoneticPr fontId="2"/>
  </si>
  <si>
    <t>無床診療所</t>
    <rPh sb="0" eb="1">
      <t>ム</t>
    </rPh>
    <rPh sb="1" eb="2">
      <t>ユカ</t>
    </rPh>
    <rPh sb="2" eb="5">
      <t>シンリョウジョ</t>
    </rPh>
    <phoneticPr fontId="2"/>
  </si>
  <si>
    <t>有床
診療所</t>
    <rPh sb="0" eb="1">
      <t>ユウ</t>
    </rPh>
    <rPh sb="1" eb="2">
      <t>ユカ</t>
    </rPh>
    <rPh sb="3" eb="6">
      <t>シンリョウジョ</t>
    </rPh>
    <phoneticPr fontId="2"/>
  </si>
  <si>
    <t>病棟別病床数</t>
    <rPh sb="0" eb="2">
      <t>ビョウトウ</t>
    </rPh>
    <rPh sb="2" eb="3">
      <t>ベツ</t>
    </rPh>
    <rPh sb="3" eb="5">
      <t>ビョウショウ</t>
    </rPh>
    <rPh sb="5" eb="6">
      <t>スウ</t>
    </rPh>
    <phoneticPr fontId="2"/>
  </si>
  <si>
    <t>薬局※</t>
    <rPh sb="0" eb="2">
      <t>ヤッキョク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</si>
  <si>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</si>
  <si>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一般診療所</t>
    <rPh sb="0" eb="2">
      <t>イッパン</t>
    </rPh>
    <rPh sb="2" eb="5">
      <t>シンリョウジョ</t>
    </rPh>
    <phoneticPr fontId="2"/>
  </si>
  <si>
    <t>病院</t>
    <rPh sb="0" eb="2">
      <t>ビョウイン</t>
    </rPh>
    <phoneticPr fontId="2"/>
  </si>
  <si>
    <t>医療施設</t>
    <rPh sb="0" eb="2">
      <t>イリョウ</t>
    </rPh>
    <rPh sb="2" eb="4">
      <t>シセツ</t>
    </rPh>
    <phoneticPr fontId="2"/>
  </si>
  <si>
    <t>資料：健康課</t>
    <rPh sb="0" eb="2">
      <t>シリョウ</t>
    </rPh>
    <rPh sb="3" eb="5">
      <t>ケンコウ</t>
    </rPh>
    <rPh sb="5" eb="6">
      <t>カ</t>
    </rPh>
    <phoneticPr fontId="2"/>
  </si>
  <si>
    <t>2,683.32㎡</t>
    <phoneticPr fontId="2"/>
  </si>
  <si>
    <t>1,040.31㎡</t>
    <phoneticPr fontId="2"/>
  </si>
  <si>
    <t>石浜字岐路21</t>
    <rPh sb="0" eb="2">
      <t>イシハマ</t>
    </rPh>
    <rPh sb="2" eb="3">
      <t>アザ</t>
    </rPh>
    <rPh sb="3" eb="5">
      <t>キロ</t>
    </rPh>
    <phoneticPr fontId="2"/>
  </si>
  <si>
    <t>備考</t>
    <rPh sb="0" eb="2">
      <t>ビコウ</t>
    </rPh>
    <phoneticPr fontId="2"/>
  </si>
  <si>
    <t>敷地面積</t>
    <rPh sb="0" eb="2">
      <t>シキチ</t>
    </rPh>
    <rPh sb="2" eb="4">
      <t>メンセキ</t>
    </rPh>
    <phoneticPr fontId="2"/>
  </si>
  <si>
    <t>所在地</t>
    <rPh sb="0" eb="3">
      <t>ショザイチ</t>
    </rPh>
    <phoneticPr fontId="2"/>
  </si>
  <si>
    <t>保健センターの概要</t>
    <rPh sb="0" eb="2">
      <t>ホケン</t>
    </rPh>
    <rPh sb="7" eb="9">
      <t>ガイヨウ</t>
    </rPh>
    <phoneticPr fontId="2"/>
  </si>
  <si>
    <r>
      <t>献血量（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）</t>
    </r>
    <rPh sb="0" eb="2">
      <t>ケンケツ</t>
    </rPh>
    <rPh sb="2" eb="3">
      <t>リョウ</t>
    </rPh>
    <phoneticPr fontId="2"/>
  </si>
  <si>
    <t>献血者数</t>
    <rPh sb="0" eb="2">
      <t>ケンケツ</t>
    </rPh>
    <rPh sb="2" eb="3">
      <t>シャ</t>
    </rPh>
    <rPh sb="3" eb="4">
      <t>スウ</t>
    </rPh>
    <phoneticPr fontId="2"/>
  </si>
  <si>
    <t>回数</t>
    <rPh sb="0" eb="2">
      <t>カイスウ</t>
    </rPh>
    <phoneticPr fontId="2"/>
  </si>
  <si>
    <t>献血</t>
    <rPh sb="0" eb="2">
      <t>ケンケツ</t>
    </rPh>
    <phoneticPr fontId="2"/>
  </si>
  <si>
    <t>准
看護師</t>
    <rPh sb="0" eb="1">
      <t>ジュン</t>
    </rPh>
    <rPh sb="2" eb="4">
      <t>カンゴ</t>
    </rPh>
    <rPh sb="4" eb="5">
      <t>シ</t>
    </rPh>
    <phoneticPr fontId="2"/>
  </si>
  <si>
    <t>看護師</t>
    <rPh sb="0" eb="2">
      <t>カンゴ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</si>
  <si>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</si>
  <si>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保健師</t>
    <rPh sb="0" eb="2">
      <t>ホケン</t>
    </rPh>
    <rPh sb="2" eb="3">
      <t>シ</t>
    </rPh>
    <phoneticPr fontId="2"/>
  </si>
  <si>
    <t>薬剤師</t>
    <rPh sb="0" eb="3">
      <t>ヤクザイシ</t>
    </rPh>
    <phoneticPr fontId="2"/>
  </si>
  <si>
    <t>歯科
医師</t>
    <rPh sb="0" eb="2">
      <t>シカ</t>
    </rPh>
    <rPh sb="3" eb="5">
      <t>イシ</t>
    </rPh>
    <phoneticPr fontId="2"/>
  </si>
  <si>
    <t>医師</t>
    <rPh sb="0" eb="2">
      <t>イシ</t>
    </rPh>
    <phoneticPr fontId="2"/>
  </si>
  <si>
    <t>医療関係従事者</t>
    <rPh sb="0" eb="2">
      <t>イリョウ</t>
    </rPh>
    <rPh sb="2" eb="4">
      <t>カンケイ</t>
    </rPh>
    <rPh sb="4" eb="7">
      <t>ジュウジシャ</t>
    </rPh>
    <phoneticPr fontId="2"/>
  </si>
  <si>
    <t>率
（％）</t>
    <rPh sb="0" eb="1">
      <t>リツ</t>
    </rPh>
    <phoneticPr fontId="2"/>
  </si>
  <si>
    <t>人数</t>
    <rPh sb="0" eb="2">
      <t>ニンズウ</t>
    </rPh>
    <phoneticPr fontId="2"/>
  </si>
  <si>
    <t>要精検
要観察
要指導児</t>
    <rPh sb="0" eb="1">
      <t>ヨウ</t>
    </rPh>
    <rPh sb="1" eb="2">
      <t>セイ</t>
    </rPh>
    <rPh sb="2" eb="3">
      <t>ケン</t>
    </rPh>
    <rPh sb="4" eb="5">
      <t>ヨウ</t>
    </rPh>
    <rPh sb="5" eb="7">
      <t>カンサツ</t>
    </rPh>
    <rPh sb="8" eb="9">
      <t>ヨウ</t>
    </rPh>
    <rPh sb="9" eb="11">
      <t>シドウ</t>
    </rPh>
    <rPh sb="11" eb="12">
      <t>ジ</t>
    </rPh>
    <phoneticPr fontId="2"/>
  </si>
  <si>
    <t>受健児</t>
    <rPh sb="0" eb="1">
      <t>ジュ</t>
    </rPh>
    <rPh sb="1" eb="2">
      <t>ケン</t>
    </rPh>
    <rPh sb="2" eb="3">
      <t>ジ</t>
    </rPh>
    <phoneticPr fontId="2"/>
  </si>
  <si>
    <t>インフルエンザ</t>
    <phoneticPr fontId="2"/>
  </si>
  <si>
    <t>乳幼児</t>
    <rPh sb="0" eb="3">
      <t>ニュウヨウジ</t>
    </rPh>
    <phoneticPr fontId="2"/>
  </si>
  <si>
    <t>年長児</t>
    <rPh sb="0" eb="2">
      <t>ネンチョウ</t>
    </rPh>
    <rPh sb="2" eb="3">
      <t>ジ</t>
    </rPh>
    <phoneticPr fontId="2"/>
  </si>
  <si>
    <t>幼児</t>
    <rPh sb="0" eb="2">
      <t>ヨウジ</t>
    </rPh>
    <phoneticPr fontId="2"/>
  </si>
  <si>
    <t>小６</t>
    <rPh sb="0" eb="1">
      <t>ショウ</t>
    </rPh>
    <phoneticPr fontId="2"/>
  </si>
  <si>
    <t>対象者</t>
    <rPh sb="0" eb="3">
      <t>タイショウシャ</t>
    </rPh>
    <phoneticPr fontId="2"/>
  </si>
  <si>
    <t>予防接種</t>
    <rPh sb="0" eb="2">
      <t>ヨボウ</t>
    </rPh>
    <rPh sb="2" eb="4">
      <t>セッシュ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</si>
  <si>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2"/>
  </si>
  <si>
    <t>受診者数</t>
    <rPh sb="0" eb="3">
      <t>ジュシンシャ</t>
    </rPh>
    <rPh sb="3" eb="4">
      <t>スウ</t>
    </rPh>
    <phoneticPr fontId="2"/>
  </si>
  <si>
    <t>がん検診</t>
    <rPh sb="2" eb="4">
      <t>ケンシン</t>
    </rPh>
    <phoneticPr fontId="2"/>
  </si>
  <si>
    <t>受診率（％）</t>
    <rPh sb="0" eb="2">
      <t>ジュシン</t>
    </rPh>
    <rPh sb="2" eb="3">
      <t>リツ</t>
    </rPh>
    <phoneticPr fontId="2"/>
  </si>
  <si>
    <t>対象者数</t>
    <rPh sb="0" eb="3">
      <t>タイショウシャ</t>
    </rPh>
    <rPh sb="3" eb="4">
      <t>スウ</t>
    </rPh>
    <phoneticPr fontId="2"/>
  </si>
  <si>
    <t>動機付け</t>
    <rPh sb="0" eb="3">
      <t>ドウキヅ</t>
    </rPh>
    <phoneticPr fontId="2"/>
  </si>
  <si>
    <t>積極的</t>
    <rPh sb="0" eb="3">
      <t>セッキョクテキ</t>
    </rPh>
    <phoneticPr fontId="2"/>
  </si>
  <si>
    <t>最終評価
面接人数</t>
    <rPh sb="0" eb="2">
      <t>サイシュウ</t>
    </rPh>
    <rPh sb="2" eb="4">
      <t>ヒョウカ</t>
    </rPh>
    <rPh sb="5" eb="7">
      <t>メンセツ</t>
    </rPh>
    <rPh sb="7" eb="9">
      <t>ニンズウ</t>
    </rPh>
    <phoneticPr fontId="2"/>
  </si>
  <si>
    <t>初回
面接人数</t>
    <rPh sb="0" eb="2">
      <t>ショカイ</t>
    </rPh>
    <rPh sb="3" eb="5">
      <t>メンセツ</t>
    </rPh>
    <rPh sb="5" eb="7">
      <t>ニンズウ</t>
    </rPh>
    <phoneticPr fontId="2"/>
  </si>
  <si>
    <t>支援方法</t>
    <rPh sb="0" eb="2">
      <t>シエン</t>
    </rPh>
    <rPh sb="2" eb="4">
      <t>ホウホウ</t>
    </rPh>
    <phoneticPr fontId="2"/>
  </si>
  <si>
    <t>該当</t>
    <rPh sb="0" eb="2">
      <t>ガイトウ</t>
    </rPh>
    <phoneticPr fontId="2"/>
  </si>
  <si>
    <t>予備群</t>
    <rPh sb="0" eb="2">
      <t>ヨビ</t>
    </rPh>
    <rPh sb="2" eb="3">
      <t>グン</t>
    </rPh>
    <phoneticPr fontId="2"/>
  </si>
  <si>
    <t>非該当</t>
    <rPh sb="0" eb="1">
      <t>ヒ</t>
    </rPh>
    <rPh sb="1" eb="3">
      <t>ガイトウ</t>
    </rPh>
    <phoneticPr fontId="2"/>
  </si>
  <si>
    <t>メタボ判定</t>
    <rPh sb="3" eb="5">
      <t>ハンテイ</t>
    </rPh>
    <phoneticPr fontId="2"/>
  </si>
  <si>
    <t>受診率
（％）</t>
    <rPh sb="0" eb="2">
      <t>ジュシン</t>
    </rPh>
    <rPh sb="2" eb="3">
      <t>リツ</t>
    </rPh>
    <phoneticPr fontId="2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</si>
  <si>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カズ</t>
    </rPh>
    <phoneticPr fontId="2"/>
  </si>
  <si>
    <t>受検者数</t>
    <rPh sb="0" eb="2">
      <t>ジュケン</t>
    </rPh>
    <rPh sb="2" eb="3">
      <t>シャ</t>
    </rPh>
    <rPh sb="3" eb="4">
      <t>スウ</t>
    </rPh>
    <phoneticPr fontId="2"/>
  </si>
  <si>
    <t>率（％）</t>
    <rPh sb="0" eb="1">
      <t>リツ</t>
    </rPh>
    <phoneticPr fontId="2"/>
  </si>
  <si>
    <t>異常なし</t>
    <rPh sb="0" eb="2">
      <t>イジョウ</t>
    </rPh>
    <phoneticPr fontId="2"/>
  </si>
  <si>
    <t>要指導</t>
    <rPh sb="0" eb="1">
      <t>ヨウ</t>
    </rPh>
    <rPh sb="1" eb="3">
      <t>シドウ</t>
    </rPh>
    <phoneticPr fontId="2"/>
  </si>
  <si>
    <t>要観察</t>
    <rPh sb="0" eb="1">
      <t>ヨウ</t>
    </rPh>
    <rPh sb="1" eb="3">
      <t>カンサツ</t>
    </rPh>
    <phoneticPr fontId="2"/>
  </si>
  <si>
    <t>受検者</t>
    <rPh sb="0" eb="2">
      <t>ジュケン</t>
    </rPh>
    <rPh sb="2" eb="3">
      <t>シャ</t>
    </rPh>
    <phoneticPr fontId="2"/>
  </si>
  <si>
    <t>実施
会場数</t>
    <rPh sb="0" eb="2">
      <t>ジッシ</t>
    </rPh>
    <rPh sb="3" eb="5">
      <t>カイジョウ</t>
    </rPh>
    <rPh sb="5" eb="6">
      <t>スウ</t>
    </rPh>
    <phoneticPr fontId="2"/>
  </si>
  <si>
    <t>要精検</t>
    <rPh sb="0" eb="1">
      <t>ヨウ</t>
    </rPh>
    <rPh sb="1" eb="2">
      <t>セイ</t>
    </rPh>
    <rPh sb="2" eb="3">
      <t>ケン</t>
    </rPh>
    <phoneticPr fontId="2"/>
  </si>
  <si>
    <t>受診者</t>
    <rPh sb="0" eb="3">
      <t>ジュシンシャ</t>
    </rPh>
    <phoneticPr fontId="2"/>
  </si>
  <si>
    <t>虫歯のない子</t>
    <rPh sb="0" eb="2">
      <t>ムシバ</t>
    </rPh>
    <rPh sb="5" eb="6">
      <t>コ</t>
    </rPh>
    <phoneticPr fontId="2"/>
  </si>
  <si>
    <t>受健児</t>
    <rPh sb="0" eb="1">
      <t>ウケ</t>
    </rPh>
    <rPh sb="1" eb="3">
      <t>ケンジ</t>
    </rPh>
    <phoneticPr fontId="2"/>
  </si>
  <si>
    <t>保育園年長</t>
    <rPh sb="0" eb="3">
      <t>ホイクエン</t>
    </rPh>
    <rPh sb="3" eb="5">
      <t>ネンチョウ</t>
    </rPh>
    <phoneticPr fontId="2"/>
  </si>
  <si>
    <t>保育園年中</t>
    <rPh sb="0" eb="3">
      <t>ホイクエン</t>
    </rPh>
    <rPh sb="3" eb="5">
      <t>ネンジュウ</t>
    </rPh>
    <phoneticPr fontId="2"/>
  </si>
  <si>
    <t>保育園年少</t>
    <rPh sb="0" eb="3">
      <t>ホイクエン</t>
    </rPh>
    <rPh sb="3" eb="5">
      <t>ネンショウ</t>
    </rPh>
    <phoneticPr fontId="2"/>
  </si>
  <si>
    <t>歯科健診</t>
    <rPh sb="0" eb="2">
      <t>シカ</t>
    </rPh>
    <rPh sb="2" eb="4">
      <t>ケンシン</t>
    </rPh>
    <phoneticPr fontId="2"/>
  </si>
  <si>
    <t>資料：環境課</t>
    <rPh sb="0" eb="2">
      <t>シリョウ</t>
    </rPh>
    <rPh sb="3" eb="5">
      <t>カンキョウ</t>
    </rPh>
    <rPh sb="5" eb="6">
      <t>カ</t>
    </rPh>
    <phoneticPr fontId="2"/>
  </si>
  <si>
    <t>浄化槽</t>
    <rPh sb="0" eb="3">
      <t>ジョウカソウ</t>
    </rPh>
    <phoneticPr fontId="2"/>
  </si>
  <si>
    <t>浄化槽汚泥</t>
    <rPh sb="0" eb="3">
      <t>ジョウカソウ</t>
    </rPh>
    <rPh sb="3" eb="5">
      <t>オデイ</t>
    </rPh>
    <phoneticPr fontId="2"/>
  </si>
  <si>
    <t>生し尿</t>
    <rPh sb="0" eb="1">
      <t>ナマ</t>
    </rPh>
    <rPh sb="2" eb="3">
      <t>ニョウ</t>
    </rPh>
    <phoneticPr fontId="2"/>
  </si>
  <si>
    <t>不燃物</t>
    <rPh sb="0" eb="3">
      <t>フネンブツ</t>
    </rPh>
    <phoneticPr fontId="2"/>
  </si>
  <si>
    <t>可燃物</t>
    <rPh sb="0" eb="3">
      <t>カネンブツ</t>
    </rPh>
    <phoneticPr fontId="2"/>
  </si>
  <si>
    <r>
      <t>し尿処理（k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）</t>
    </r>
    <rPh sb="1" eb="2">
      <t>ニョウ</t>
    </rPh>
    <rPh sb="2" eb="4">
      <t>ショリ</t>
    </rPh>
    <phoneticPr fontId="2"/>
  </si>
  <si>
    <t>ごみ処理（ｔ）</t>
    <rPh sb="2" eb="4">
      <t>ショリ</t>
    </rPh>
    <phoneticPr fontId="2"/>
  </si>
  <si>
    <t>紙布類</t>
    <rPh sb="0" eb="1">
      <t>カミ</t>
    </rPh>
    <rPh sb="1" eb="2">
      <t>ギレ</t>
    </rPh>
    <rPh sb="2" eb="3">
      <t>タグイ</t>
    </rPh>
    <phoneticPr fontId="2"/>
  </si>
  <si>
    <t>金属類</t>
    <rPh sb="0" eb="2">
      <t>キンゾク</t>
    </rPh>
    <rPh sb="2" eb="3">
      <t>ルイ</t>
    </rPh>
    <phoneticPr fontId="2"/>
  </si>
  <si>
    <t>総　数</t>
    <rPh sb="0" eb="1">
      <t>フサ</t>
    </rPh>
    <rPh sb="2" eb="3">
      <t>カズ</t>
    </rPh>
    <phoneticPr fontId="2"/>
  </si>
  <si>
    <t>単位：㎏</t>
    <rPh sb="0" eb="2">
      <t>タンイ</t>
    </rPh>
    <phoneticPr fontId="2"/>
  </si>
  <si>
    <t>総計</t>
    <rPh sb="0" eb="2">
      <t>ソウケイ</t>
    </rPh>
    <phoneticPr fontId="2"/>
  </si>
  <si>
    <t>ペットボトル</t>
    <phoneticPr fontId="2"/>
  </si>
  <si>
    <t>紙布類</t>
    <rPh sb="0" eb="1">
      <t>カミ</t>
    </rPh>
    <rPh sb="1" eb="2">
      <t>ヌノ</t>
    </rPh>
    <rPh sb="2" eb="3">
      <t>ルイ</t>
    </rPh>
    <phoneticPr fontId="2"/>
  </si>
  <si>
    <t>アルミ類</t>
    <rPh sb="3" eb="4">
      <t>ルイ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</si>
  <si>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</si>
  <si>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</si>
  <si>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藤江</t>
    <rPh sb="0" eb="2">
      <t>フジエ</t>
    </rPh>
    <phoneticPr fontId="2"/>
  </si>
  <si>
    <t>生路</t>
    <rPh sb="0" eb="2">
      <t>イクジ</t>
    </rPh>
    <phoneticPr fontId="2"/>
  </si>
  <si>
    <t>石浜西</t>
    <rPh sb="0" eb="2">
      <t>イシハマ</t>
    </rPh>
    <rPh sb="2" eb="3">
      <t>ニシ</t>
    </rPh>
    <phoneticPr fontId="2"/>
  </si>
  <si>
    <t>石浜中</t>
    <rPh sb="0" eb="2">
      <t>イシハマ</t>
    </rPh>
    <rPh sb="2" eb="3">
      <t>ナカ</t>
    </rPh>
    <phoneticPr fontId="2"/>
  </si>
  <si>
    <t>石浜東</t>
    <rPh sb="0" eb="2">
      <t>イシハマ</t>
    </rPh>
    <rPh sb="2" eb="3">
      <t>ヒガシ</t>
    </rPh>
    <phoneticPr fontId="2"/>
  </si>
  <si>
    <t>緒川</t>
    <rPh sb="0" eb="2">
      <t>オガワ</t>
    </rPh>
    <phoneticPr fontId="2"/>
  </si>
  <si>
    <t>森岡</t>
    <rPh sb="0" eb="2">
      <t>モリオカ</t>
    </rPh>
    <phoneticPr fontId="2"/>
  </si>
  <si>
    <t>地区別資源ごみ回収量</t>
    <rPh sb="0" eb="2">
      <t>チク</t>
    </rPh>
    <rPh sb="2" eb="3">
      <t>ベツ</t>
    </rPh>
    <rPh sb="3" eb="5">
      <t>シゲン</t>
    </rPh>
    <rPh sb="7" eb="9">
      <t>カイシュウ</t>
    </rPh>
    <rPh sb="9" eb="10">
      <t>リョウ</t>
    </rPh>
    <phoneticPr fontId="2"/>
  </si>
  <si>
    <t>処理能力</t>
    <rPh sb="0" eb="2">
      <t>ショリ</t>
    </rPh>
    <rPh sb="2" eb="4">
      <t>ノウリョク</t>
    </rPh>
    <phoneticPr fontId="2"/>
  </si>
  <si>
    <t>処理棟3,757㎡　管理棟794㎡</t>
    <rPh sb="0" eb="2">
      <t>ショリ</t>
    </rPh>
    <rPh sb="2" eb="3">
      <t>トウ</t>
    </rPh>
    <rPh sb="10" eb="12">
      <t>カンリ</t>
    </rPh>
    <rPh sb="12" eb="13">
      <t>トウ</t>
    </rPh>
    <phoneticPr fontId="2"/>
  </si>
  <si>
    <t>延床面積</t>
    <rPh sb="0" eb="1">
      <t>ノ</t>
    </rPh>
    <rPh sb="1" eb="4">
      <t>ユカメンセキ</t>
    </rPh>
    <phoneticPr fontId="2"/>
  </si>
  <si>
    <t>15,509.63㎡</t>
    <phoneticPr fontId="2"/>
  </si>
  <si>
    <t>東浦町大字森岡字三洲道41番地</t>
    <rPh sb="0" eb="3">
      <t>ヒガシウラチョウ</t>
    </rPh>
    <rPh sb="3" eb="5">
      <t>オオアザ</t>
    </rPh>
    <rPh sb="5" eb="7">
      <t>モリオカ</t>
    </rPh>
    <rPh sb="7" eb="8">
      <t>アザ</t>
    </rPh>
    <rPh sb="8" eb="9">
      <t>サン</t>
    </rPh>
    <rPh sb="9" eb="10">
      <t>シュウ</t>
    </rPh>
    <rPh sb="10" eb="11">
      <t>ミチ</t>
    </rPh>
    <rPh sb="13" eb="15">
      <t>バンチ</t>
    </rPh>
    <phoneticPr fontId="2"/>
  </si>
  <si>
    <t>東部知多浄化センターの概要</t>
    <rPh sb="0" eb="2">
      <t>トウブ</t>
    </rPh>
    <rPh sb="2" eb="4">
      <t>チタ</t>
    </rPh>
    <rPh sb="4" eb="6">
      <t>ジョウカ</t>
    </rPh>
    <rPh sb="11" eb="13">
      <t>ガイヨウ</t>
    </rPh>
    <phoneticPr fontId="2"/>
  </si>
  <si>
    <t>1,429.52㎡</t>
    <phoneticPr fontId="2"/>
  </si>
  <si>
    <t>987.12㎡</t>
    <phoneticPr fontId="2"/>
  </si>
  <si>
    <t>建築面積</t>
    <rPh sb="0" eb="2">
      <t>ケンチク</t>
    </rPh>
    <rPh sb="2" eb="4">
      <t>メンセキ</t>
    </rPh>
    <phoneticPr fontId="2"/>
  </si>
  <si>
    <t>【粗大ごみ処理施設】</t>
    <rPh sb="1" eb="3">
      <t>ソダイ</t>
    </rPh>
    <rPh sb="5" eb="7">
      <t>ショリ</t>
    </rPh>
    <rPh sb="7" eb="9">
      <t>シセツ</t>
    </rPh>
    <phoneticPr fontId="2"/>
  </si>
  <si>
    <t>【ごみ処理施設】（管理棟を含む）</t>
    <rPh sb="3" eb="5">
      <t>ショリ</t>
    </rPh>
    <rPh sb="5" eb="7">
      <t>シセツ</t>
    </rPh>
    <rPh sb="9" eb="11">
      <t>カンリ</t>
    </rPh>
    <rPh sb="11" eb="12">
      <t>トウ</t>
    </rPh>
    <rPh sb="13" eb="14">
      <t>フク</t>
    </rPh>
    <phoneticPr fontId="2"/>
  </si>
  <si>
    <t>東浦町大字森岡字葭野41番地</t>
    <rPh sb="0" eb="3">
      <t>ヒガシウラチョウ</t>
    </rPh>
    <rPh sb="3" eb="5">
      <t>オオアザ</t>
    </rPh>
    <rPh sb="5" eb="7">
      <t>モリオカ</t>
    </rPh>
    <rPh sb="7" eb="8">
      <t>アザ</t>
    </rPh>
    <rPh sb="8" eb="9">
      <t>ヨシ</t>
    </rPh>
    <rPh sb="9" eb="10">
      <t>ノ</t>
    </rPh>
    <rPh sb="12" eb="14">
      <t>バンチ</t>
    </rPh>
    <phoneticPr fontId="2"/>
  </si>
  <si>
    <t>東部知多クリーンセンターの概要</t>
    <rPh sb="0" eb="2">
      <t>トウブ</t>
    </rPh>
    <rPh sb="2" eb="4">
      <t>チタ</t>
    </rPh>
    <rPh sb="13" eb="15">
      <t>ガイヨウ</t>
    </rPh>
    <phoneticPr fontId="2"/>
  </si>
  <si>
    <t>雑草</t>
    <rPh sb="0" eb="2">
      <t>ザッソウ</t>
    </rPh>
    <phoneticPr fontId="2"/>
  </si>
  <si>
    <t>不法
投棄</t>
    <rPh sb="0" eb="2">
      <t>フホウ</t>
    </rPh>
    <rPh sb="3" eb="5">
      <t>トウキ</t>
    </rPh>
    <phoneticPr fontId="2"/>
  </si>
  <si>
    <t>悪臭</t>
    <rPh sb="0" eb="2">
      <t>アクシュウ</t>
    </rPh>
    <phoneticPr fontId="2"/>
  </si>
  <si>
    <t>水質</t>
    <rPh sb="0" eb="2">
      <t>スイシツ</t>
    </rPh>
    <phoneticPr fontId="2"/>
  </si>
  <si>
    <t>大気</t>
    <rPh sb="0" eb="2">
      <t>タイキ</t>
    </rPh>
    <phoneticPr fontId="2"/>
  </si>
  <si>
    <t>注射数</t>
    <rPh sb="0" eb="2">
      <t>チュウシャ</t>
    </rPh>
    <rPh sb="2" eb="3">
      <t>スウ</t>
    </rPh>
    <phoneticPr fontId="2"/>
  </si>
  <si>
    <t>登録総数</t>
    <rPh sb="0" eb="2">
      <t>トウロク</t>
    </rPh>
    <rPh sb="2" eb="4">
      <t>ソウスウ</t>
    </rPh>
    <phoneticPr fontId="2"/>
  </si>
  <si>
    <t>オキシダント(ppm)</t>
    <phoneticPr fontId="2"/>
  </si>
  <si>
    <t>二酸化窒素(ppm)</t>
    <rPh sb="0" eb="3">
      <t>ニサンカ</t>
    </rPh>
    <rPh sb="3" eb="5">
      <t>チッソ</t>
    </rPh>
    <phoneticPr fontId="2"/>
  </si>
  <si>
    <t>一酸化窒素(ppm)</t>
    <rPh sb="0" eb="3">
      <t>イッサンカ</t>
    </rPh>
    <rPh sb="3" eb="5">
      <t>チッソ</t>
    </rPh>
    <phoneticPr fontId="2"/>
  </si>
  <si>
    <t>窒素酸化物(ppm)</t>
    <rPh sb="0" eb="2">
      <t>チッソ</t>
    </rPh>
    <rPh sb="2" eb="5">
      <t>サンカブツ</t>
    </rPh>
    <phoneticPr fontId="2"/>
  </si>
  <si>
    <t>資料：知北平和公園組合</t>
    <rPh sb="0" eb="2">
      <t>シリョウ</t>
    </rPh>
    <rPh sb="3" eb="4">
      <t>チ</t>
    </rPh>
    <rPh sb="4" eb="5">
      <t>キタ</t>
    </rPh>
    <rPh sb="5" eb="7">
      <t>ヘイワ</t>
    </rPh>
    <rPh sb="7" eb="9">
      <t>コウエン</t>
    </rPh>
    <rPh sb="9" eb="11">
      <t>クミアイ</t>
    </rPh>
    <phoneticPr fontId="2"/>
  </si>
  <si>
    <t>施設内容</t>
    <rPh sb="0" eb="2">
      <t>シセツ</t>
    </rPh>
    <rPh sb="2" eb="4">
      <t>ナイヨウ</t>
    </rPh>
    <phoneticPr fontId="2"/>
  </si>
  <si>
    <t>墓所数</t>
    <rPh sb="0" eb="2">
      <t>ボショ</t>
    </rPh>
    <rPh sb="2" eb="3">
      <t>スウ</t>
    </rPh>
    <phoneticPr fontId="2"/>
  </si>
  <si>
    <t>墓所面積</t>
    <rPh sb="0" eb="2">
      <t>ボショ</t>
    </rPh>
    <rPh sb="2" eb="4">
      <t>メンセキ</t>
    </rPh>
    <phoneticPr fontId="2"/>
  </si>
  <si>
    <t>119,453.46㎡</t>
    <phoneticPr fontId="2"/>
  </si>
  <si>
    <t>管外転出者</t>
    <rPh sb="0" eb="1">
      <t>カン</t>
    </rPh>
    <rPh sb="1" eb="2">
      <t>ガイ</t>
    </rPh>
    <rPh sb="2" eb="5">
      <t>テンシュツシャ</t>
    </rPh>
    <phoneticPr fontId="2"/>
  </si>
  <si>
    <t>東浦町</t>
    <rPh sb="0" eb="3">
      <t>ヒガシウラチョウ</t>
    </rPh>
    <phoneticPr fontId="2"/>
  </si>
  <si>
    <t>大府市</t>
    <rPh sb="0" eb="3">
      <t>オオブシ</t>
    </rPh>
    <phoneticPr fontId="2"/>
  </si>
  <si>
    <t>東海市</t>
    <rPh sb="0" eb="3">
      <t>トウカイシ</t>
    </rPh>
    <phoneticPr fontId="2"/>
  </si>
  <si>
    <t>知北霊園の概要</t>
    <rPh sb="0" eb="1">
      <t>チ</t>
    </rPh>
    <rPh sb="1" eb="2">
      <t>ホク</t>
    </rPh>
    <rPh sb="2" eb="4">
      <t>レイエン</t>
    </rPh>
    <rPh sb="5" eb="7">
      <t>ガイヨウ</t>
    </rPh>
    <phoneticPr fontId="2"/>
  </si>
  <si>
    <t>待合棟</t>
    <rPh sb="0" eb="2">
      <t>マチアイ</t>
    </rPh>
    <rPh sb="2" eb="3">
      <t>トウ</t>
    </rPh>
    <phoneticPr fontId="2"/>
  </si>
  <si>
    <t>火葬棟</t>
    <rPh sb="0" eb="2">
      <t>カソウ</t>
    </rPh>
    <rPh sb="2" eb="3">
      <t>トウ</t>
    </rPh>
    <phoneticPr fontId="2"/>
  </si>
  <si>
    <t>知北斎場の概要</t>
    <rPh sb="0" eb="1">
      <t>チ</t>
    </rPh>
    <rPh sb="1" eb="2">
      <t>ホク</t>
    </rPh>
    <rPh sb="2" eb="4">
      <t>サイジョウ</t>
    </rPh>
    <rPh sb="5" eb="7">
      <t>ガイヨウ</t>
    </rPh>
    <phoneticPr fontId="2"/>
  </si>
  <si>
    <t xml:space="preserve">   
</t>
    <phoneticPr fontId="2"/>
  </si>
  <si>
    <t>全域</t>
    <rPh sb="0" eb="2">
      <t>ゼンイキ</t>
    </rPh>
    <phoneticPr fontId="2"/>
  </si>
  <si>
    <t>緒川
新田</t>
    <rPh sb="0" eb="2">
      <t>オガワ</t>
    </rPh>
    <rPh sb="3" eb="5">
      <t>シンデン</t>
    </rPh>
    <phoneticPr fontId="2"/>
  </si>
  <si>
    <t>東ケ丘</t>
    <rPh sb="0" eb="1">
      <t>ヒガシ</t>
    </rPh>
    <rPh sb="2" eb="3">
      <t>オカ</t>
    </rPh>
    <phoneticPr fontId="2"/>
  </si>
  <si>
    <r>
      <t>浮遊粒子状
物質(mg/m</t>
    </r>
    <r>
      <rPr>
        <vertAlign val="superscript"/>
        <sz val="5.5"/>
        <rFont val="ＭＳ 明朝"/>
        <family val="1"/>
        <charset val="128"/>
      </rPr>
      <t>3</t>
    </r>
    <r>
      <rPr>
        <sz val="5.5"/>
        <rFont val="ＭＳ 明朝"/>
        <family val="1"/>
        <charset val="128"/>
      </rPr>
      <t>)</t>
    </r>
    <rPh sb="0" eb="2">
      <t>フユウ</t>
    </rPh>
    <rPh sb="2" eb="5">
      <t>リュウシジョウ</t>
    </rPh>
    <rPh sb="6" eb="8">
      <t>ブッシツ</t>
    </rPh>
    <rPh sb="12" eb="14">
      <t>ｍ３</t>
    </rPh>
    <phoneticPr fontId="2"/>
  </si>
  <si>
    <t>総　数</t>
    <rPh sb="0" eb="1">
      <t>ソウ</t>
    </rPh>
    <rPh sb="2" eb="3">
      <t>スウ</t>
    </rPh>
    <phoneticPr fontId="2"/>
  </si>
  <si>
    <t>-</t>
    <phoneticPr fontId="2"/>
  </si>
  <si>
    <t>昭52.7開館
平11.1増築</t>
    <rPh sb="0" eb="1">
      <t>ショウ</t>
    </rPh>
    <rPh sb="5" eb="7">
      <t>カイカン</t>
    </rPh>
    <rPh sb="8" eb="9">
      <t>ヘイ</t>
    </rPh>
    <rPh sb="13" eb="15">
      <t>ゾウチク</t>
    </rPh>
    <phoneticPr fontId="2"/>
  </si>
  <si>
    <r>
      <t xml:space="preserve">率
</t>
    </r>
    <r>
      <rPr>
        <sz val="5"/>
        <rFont val="ＭＳ 明朝"/>
        <family val="1"/>
        <charset val="128"/>
      </rPr>
      <t>(％)</t>
    </r>
    <rPh sb="0" eb="1">
      <t>リツ</t>
    </rPh>
    <phoneticPr fontId="2"/>
  </si>
  <si>
    <t>資源ごみ回収量</t>
    <rPh sb="0" eb="2">
      <t>シゲン</t>
    </rPh>
    <rPh sb="4" eb="6">
      <t>カイシュウ</t>
    </rPh>
    <rPh sb="6" eb="7">
      <t>リョウ</t>
    </rPh>
    <phoneticPr fontId="2"/>
  </si>
  <si>
    <t>※箇所数は延べ数</t>
    <rPh sb="1" eb="3">
      <t>カショ</t>
    </rPh>
    <rPh sb="3" eb="4">
      <t>スウ</t>
    </rPh>
    <rPh sb="5" eb="6">
      <t>ノ</t>
    </rPh>
    <rPh sb="7" eb="8">
      <t>スウ</t>
    </rPh>
    <phoneticPr fontId="2"/>
  </si>
  <si>
    <t>※(内数)は医療機関検診再掲</t>
    <rPh sb="2" eb="3">
      <t>ウチ</t>
    </rPh>
    <rPh sb="3" eb="4">
      <t>スウ</t>
    </rPh>
    <rPh sb="6" eb="8">
      <t>イリョウ</t>
    </rPh>
    <rPh sb="8" eb="10">
      <t>キカン</t>
    </rPh>
    <rPh sb="10" eb="12">
      <t>ケンシン</t>
    </rPh>
    <rPh sb="12" eb="14">
      <t>サイケイ</t>
    </rPh>
    <phoneticPr fontId="2"/>
  </si>
  <si>
    <t>　子宮頸がんは、妊婦健診での個別検診を除く</t>
    <rPh sb="1" eb="3">
      <t>シキュウ</t>
    </rPh>
    <rPh sb="3" eb="4">
      <t>ケイ</t>
    </rPh>
    <rPh sb="8" eb="10">
      <t>ニンプ</t>
    </rPh>
    <rPh sb="10" eb="12">
      <t>ケンシン</t>
    </rPh>
    <rPh sb="14" eb="16">
      <t>コベツ</t>
    </rPh>
    <rPh sb="16" eb="18">
      <t>ケンシン</t>
    </rPh>
    <rPh sb="19" eb="20">
      <t>ノゾ</t>
    </rPh>
    <phoneticPr fontId="2"/>
  </si>
  <si>
    <t>　    
　</t>
    <phoneticPr fontId="2"/>
  </si>
  <si>
    <t>　</t>
    <phoneticPr fontId="2"/>
  </si>
  <si>
    <t>日本脳炎(１期)</t>
    <rPh sb="0" eb="2">
      <t>ニホン</t>
    </rPh>
    <rPh sb="2" eb="4">
      <t>ノウエン</t>
    </rPh>
    <rPh sb="6" eb="7">
      <t>キ</t>
    </rPh>
    <phoneticPr fontId="2"/>
  </si>
  <si>
    <t>日本脳炎(２期)</t>
    <rPh sb="0" eb="2">
      <t>ニホン</t>
    </rPh>
    <rPh sb="2" eb="4">
      <t>ノウエン</t>
    </rPh>
    <rPh sb="6" eb="7">
      <t>キ</t>
    </rPh>
    <phoneticPr fontId="2"/>
  </si>
  <si>
    <t>ジフテリア・
破傷風(２期)</t>
    <rPh sb="7" eb="10">
      <t>ハショウフウ</t>
    </rPh>
    <rPh sb="12" eb="13">
      <t>キ</t>
    </rPh>
    <phoneticPr fontId="2"/>
  </si>
  <si>
    <t>乳幼児</t>
    <rPh sb="0" eb="3">
      <t>ニュウヨウジ</t>
    </rPh>
    <phoneticPr fontId="2"/>
  </si>
  <si>
    <t>ジフテリア・百日せき・
破傷風(１期)</t>
    <rPh sb="6" eb="8">
      <t>ヒャクニチ</t>
    </rPh>
    <rPh sb="12" eb="15">
      <t>ハショウフウ</t>
    </rPh>
    <phoneticPr fontId="2"/>
  </si>
  <si>
    <t>単位：基　各年度末現在</t>
    <rPh sb="0" eb="2">
      <t>タンイ</t>
    </rPh>
    <rPh sb="3" eb="4">
      <t>キ</t>
    </rPh>
    <rPh sb="5" eb="6">
      <t>カク</t>
    </rPh>
    <rPh sb="6" eb="8">
      <t>ネンド</t>
    </rPh>
    <rPh sb="8" eb="9">
      <t>マツ</t>
    </rPh>
    <rPh sb="9" eb="11">
      <t>ゲンザイ</t>
    </rPh>
    <phoneticPr fontId="2"/>
  </si>
  <si>
    <t>単独処理浄化槽</t>
    <rPh sb="0" eb="2">
      <t>タンドク</t>
    </rPh>
    <rPh sb="2" eb="4">
      <t>ショリ</t>
    </rPh>
    <rPh sb="4" eb="7">
      <t>ジョウカソウ</t>
    </rPh>
    <phoneticPr fontId="2"/>
  </si>
  <si>
    <t>資料：東部知多衛生組合</t>
    <rPh sb="0" eb="2">
      <t>シリョウ</t>
    </rPh>
    <rPh sb="3" eb="5">
      <t>トウブ</t>
    </rPh>
    <rPh sb="5" eb="7">
      <t>チタ</t>
    </rPh>
    <rPh sb="7" eb="9">
      <t>エイセイ</t>
    </rPh>
    <rPh sb="9" eb="11">
      <t>クミアイ</t>
    </rPh>
    <phoneticPr fontId="2"/>
  </si>
  <si>
    <t>陶磁器</t>
    <rPh sb="0" eb="3">
      <t>トウジキ</t>
    </rPh>
    <phoneticPr fontId="2"/>
  </si>
  <si>
    <t>ペット
ボトル</t>
    <phoneticPr fontId="2"/>
  </si>
  <si>
    <t>陶磁器</t>
    <rPh sb="0" eb="3">
      <t>トウジキ</t>
    </rPh>
    <phoneticPr fontId="2"/>
  </si>
  <si>
    <t>処理方式</t>
    <rPh sb="0" eb="2">
      <t>ショリ</t>
    </rPh>
    <rPh sb="2" eb="4">
      <t>ホウシキ</t>
    </rPh>
    <phoneticPr fontId="2"/>
  </si>
  <si>
    <t>30t／日（30t／５h×１基）</t>
    <rPh sb="4" eb="5">
      <t>ニチ</t>
    </rPh>
    <rPh sb="14" eb="15">
      <t>キ</t>
    </rPh>
    <phoneticPr fontId="2"/>
  </si>
  <si>
    <r>
      <t>200k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/日（し尿45k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/日　浄化槽汚泥155k</t>
    </r>
    <r>
      <rPr>
        <sz val="7"/>
        <rFont val="MT Extra"/>
        <family val="1"/>
        <charset val="2"/>
      </rPr>
      <t>l</t>
    </r>
    <r>
      <rPr>
        <sz val="7"/>
        <rFont val="ＭＳ 明朝"/>
        <family val="1"/>
        <charset val="128"/>
      </rPr>
      <t>/日）</t>
    </r>
    <rPh sb="6" eb="7">
      <t>ニチ</t>
    </rPh>
    <rPh sb="9" eb="10">
      <t>ニョウ</t>
    </rPh>
    <rPh sb="15" eb="16">
      <t>ニチ</t>
    </rPh>
    <rPh sb="17" eb="20">
      <t>ジョウカソウ</t>
    </rPh>
    <rPh sb="20" eb="22">
      <t>オデイ</t>
    </rPh>
    <rPh sb="28" eb="29">
      <t>ニチ</t>
    </rPh>
    <phoneticPr fontId="2"/>
  </si>
  <si>
    <t>ごみ・し尿処理</t>
    <rPh sb="4" eb="5">
      <t>ニョウ</t>
    </rPh>
    <rPh sb="5" eb="7">
      <t>ショリ</t>
    </rPh>
    <phoneticPr fontId="2"/>
  </si>
  <si>
    <t>東浦町・大府市・豊明市・阿久比町で構成</t>
    <rPh sb="0" eb="2">
      <t>ヒガシウラ</t>
    </rPh>
    <rPh sb="2" eb="3">
      <t>チョウ</t>
    </rPh>
    <rPh sb="4" eb="7">
      <t>オオブシ</t>
    </rPh>
    <rPh sb="8" eb="11">
      <t>トヨアケシ</t>
    </rPh>
    <rPh sb="12" eb="15">
      <t>アグイ</t>
    </rPh>
    <rPh sb="15" eb="16">
      <t>チョウ</t>
    </rPh>
    <rPh sb="17" eb="19">
      <t>コウセイ</t>
    </rPh>
    <phoneticPr fontId="2"/>
  </si>
  <si>
    <t>犬の登録数</t>
    <rPh sb="0" eb="1">
      <t>イヌ</t>
    </rPh>
    <rPh sb="2" eb="5">
      <t>トウロクスウ</t>
    </rPh>
    <phoneticPr fontId="2"/>
  </si>
  <si>
    <t>環境監視員の活動</t>
    <rPh sb="0" eb="2">
      <t>カンキョウ</t>
    </rPh>
    <rPh sb="2" eb="5">
      <t>カンシイン</t>
    </rPh>
    <rPh sb="6" eb="8">
      <t>カツドウ</t>
    </rPh>
    <phoneticPr fontId="2"/>
  </si>
  <si>
    <t>東浦町・東海市・大府市で構成</t>
    <rPh sb="0" eb="2">
      <t>ヒガシウラ</t>
    </rPh>
    <rPh sb="2" eb="3">
      <t>チョウ</t>
    </rPh>
    <rPh sb="4" eb="7">
      <t>トウカイシ</t>
    </rPh>
    <rPh sb="8" eb="10">
      <t>オオブ</t>
    </rPh>
    <rPh sb="10" eb="11">
      <t>シ</t>
    </rPh>
    <rPh sb="12" eb="14">
      <t>コウセイ</t>
    </rPh>
    <phoneticPr fontId="2"/>
  </si>
  <si>
    <t>不活化ポリオ</t>
    <rPh sb="0" eb="1">
      <t>フ</t>
    </rPh>
    <rPh sb="1" eb="3">
      <t>カツカ</t>
    </rPh>
    <phoneticPr fontId="2"/>
  </si>
  <si>
    <t>４種混合</t>
    <rPh sb="1" eb="2">
      <t>シュ</t>
    </rPh>
    <rPh sb="2" eb="4">
      <t>コンゴウ</t>
    </rPh>
    <phoneticPr fontId="2"/>
  </si>
  <si>
    <t>乳幼児</t>
    <rPh sb="0" eb="3">
      <t>ニュウヨウジ</t>
    </rPh>
    <phoneticPr fontId="2"/>
  </si>
  <si>
    <t>びん類</t>
    <rPh sb="2" eb="3">
      <t>ルイ</t>
    </rPh>
    <phoneticPr fontId="2"/>
  </si>
  <si>
    <t>スチール類</t>
    <rPh sb="4" eb="5">
      <t>ルイ</t>
    </rPh>
    <phoneticPr fontId="2"/>
  </si>
  <si>
    <t>騒音
・振動</t>
    <rPh sb="0" eb="2">
      <t>ソウオン</t>
    </rPh>
    <rPh sb="4" eb="6">
      <t>シンドウ</t>
    </rPh>
    <phoneticPr fontId="2"/>
  </si>
  <si>
    <t>大府市桜木町五丁目118番地</t>
    <rPh sb="0" eb="3">
      <t>オオブシ</t>
    </rPh>
    <rPh sb="3" eb="6">
      <t>サクラギチョウ</t>
    </rPh>
    <rPh sb="6" eb="7">
      <t>５</t>
    </rPh>
    <rPh sb="7" eb="9">
      <t>チョウメ</t>
    </rPh>
    <rPh sb="12" eb="14">
      <t>バンチ</t>
    </rPh>
    <phoneticPr fontId="2"/>
  </si>
  <si>
    <t>%</t>
    <phoneticPr fontId="2"/>
  </si>
  <si>
    <t>大府市桜木町五丁目113番地</t>
    <rPh sb="0" eb="3">
      <t>オオブシ</t>
    </rPh>
    <rPh sb="3" eb="6">
      <t>サクラギチョウ</t>
    </rPh>
    <rPh sb="6" eb="7">
      <t>５</t>
    </rPh>
    <rPh sb="7" eb="9">
      <t>チョウメ</t>
    </rPh>
    <rPh sb="12" eb="14">
      <t>バンチ</t>
    </rPh>
    <phoneticPr fontId="2"/>
  </si>
  <si>
    <t>単位：頭</t>
    <rPh sb="0" eb="2">
      <t>タンイ</t>
    </rPh>
    <rPh sb="3" eb="4">
      <t>トウ</t>
    </rPh>
    <phoneticPr fontId="2"/>
  </si>
  <si>
    <t>単位：箇所</t>
    <rPh sb="0" eb="2">
      <t>タンイ</t>
    </rPh>
    <rPh sb="3" eb="5">
      <t>カショ</t>
    </rPh>
    <phoneticPr fontId="2"/>
  </si>
  <si>
    <t>新規登録数</t>
    <rPh sb="0" eb="2">
      <t>シンキ</t>
    </rPh>
    <rPh sb="2" eb="5">
      <t>トウロクスウ</t>
    </rPh>
    <phoneticPr fontId="2"/>
  </si>
  <si>
    <r>
      <t xml:space="preserve">その他
</t>
    </r>
    <r>
      <rPr>
        <sz val="6"/>
        <rFont val="ＭＳ 明朝"/>
        <family val="1"/>
        <charset val="128"/>
      </rPr>
      <t>（学校監視
など)</t>
    </r>
    <rPh sb="2" eb="3">
      <t>タ</t>
    </rPh>
    <rPh sb="5" eb="7">
      <t>ガッコウ</t>
    </rPh>
    <rPh sb="7" eb="9">
      <t>カンシ</t>
    </rPh>
    <phoneticPr fontId="2"/>
  </si>
  <si>
    <t>中１～高１に相当</t>
    <rPh sb="0" eb="1">
      <t>チュウ</t>
    </rPh>
    <rPh sb="3" eb="4">
      <t>コウ</t>
    </rPh>
    <rPh sb="6" eb="8">
      <t>ソウトウ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</si>
  <si>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</si>
  <si>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各年度末現在</t>
    <phoneticPr fontId="2"/>
  </si>
  <si>
    <t>乳幼児健診・相談</t>
    <rPh sb="0" eb="3">
      <t>ニュウヨウジ</t>
    </rPh>
    <rPh sb="3" eb="5">
      <t>ケンシン</t>
    </rPh>
    <rPh sb="6" eb="8">
      <t>ソウダン</t>
    </rPh>
    <phoneticPr fontId="2"/>
  </si>
  <si>
    <t>水痘</t>
    <rPh sb="0" eb="2">
      <t>スイトウ</t>
    </rPh>
    <phoneticPr fontId="2"/>
  </si>
  <si>
    <t>高齢者肺炎球菌</t>
    <rPh sb="0" eb="3">
      <t>コウレイシャ</t>
    </rPh>
    <rPh sb="3" eb="5">
      <t>ハイエン</t>
    </rPh>
    <rPh sb="5" eb="7">
      <t>キュウキン</t>
    </rPh>
    <phoneticPr fontId="2"/>
  </si>
  <si>
    <t>高齢者</t>
    <rPh sb="0" eb="3">
      <t>コウレイシャ</t>
    </rPh>
    <phoneticPr fontId="2"/>
  </si>
  <si>
    <t>プラスチック製容器包装</t>
    <rPh sb="6" eb="7">
      <t>セイ</t>
    </rPh>
    <rPh sb="7" eb="9">
      <t>ヨウキ</t>
    </rPh>
    <rPh sb="9" eb="11">
      <t>ホウソウ</t>
    </rPh>
    <phoneticPr fontId="2"/>
  </si>
  <si>
    <t>資料：環境課</t>
    <phoneticPr fontId="2"/>
  </si>
  <si>
    <t>歯っぴー
相談</t>
    <rPh sb="0" eb="1">
      <t>ハ</t>
    </rPh>
    <rPh sb="5" eb="7">
      <t>ソウダン</t>
    </rPh>
    <phoneticPr fontId="2"/>
  </si>
  <si>
    <t>麻しん・風しん(１期)</t>
    <rPh sb="0" eb="1">
      <t>マ</t>
    </rPh>
    <rPh sb="4" eb="5">
      <t>フウ</t>
    </rPh>
    <rPh sb="9" eb="10">
      <t>キ</t>
    </rPh>
    <phoneticPr fontId="2"/>
  </si>
  <si>
    <t>麻しん・風しん(２期)</t>
    <rPh sb="0" eb="1">
      <t>マ</t>
    </rPh>
    <rPh sb="4" eb="5">
      <t>フウ</t>
    </rPh>
    <rPh sb="9" eb="10">
      <t>キ</t>
    </rPh>
    <phoneticPr fontId="2"/>
  </si>
  <si>
    <t>広域予防接種</t>
    <rPh sb="0" eb="2">
      <t>コウイキ</t>
    </rPh>
    <rPh sb="2" eb="4">
      <t>ヨボウ</t>
    </rPh>
    <rPh sb="4" eb="6">
      <t>セッシュ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</si>
  <si>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</si>
  <si>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</si>
  <si>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Ｂ型肝炎</t>
    <rPh sb="1" eb="2">
      <t>ガタ</t>
    </rPh>
    <rPh sb="2" eb="4">
      <t>カンエン</t>
    </rPh>
    <phoneticPr fontId="2"/>
  </si>
  <si>
    <t>小型家電
自転車等</t>
    <rPh sb="0" eb="2">
      <t>コガタ</t>
    </rPh>
    <rPh sb="2" eb="4">
      <t>カデン</t>
    </rPh>
    <rPh sb="5" eb="8">
      <t>ジテンシャ</t>
    </rPh>
    <rPh sb="8" eb="9">
      <t>トウ</t>
    </rPh>
    <phoneticPr fontId="2"/>
  </si>
  <si>
    <t>乳児</t>
    <rPh sb="0" eb="2">
      <t>ニュウジ</t>
    </rPh>
    <phoneticPr fontId="2"/>
  </si>
  <si>
    <t>乳幼児
高齢者</t>
    <rPh sb="0" eb="3">
      <t>ニュウヨウジ</t>
    </rPh>
    <phoneticPr fontId="2"/>
  </si>
  <si>
    <t>産廃施設
警戒</t>
    <rPh sb="0" eb="2">
      <t>サンパイ</t>
    </rPh>
    <rPh sb="2" eb="4">
      <t>シセツ</t>
    </rPh>
    <rPh sb="5" eb="7">
      <t>ケイカイ</t>
    </rPh>
    <phoneticPr fontId="2"/>
  </si>
  <si>
    <t>１歳
６か月児</t>
    <rPh sb="1" eb="2">
      <t>サイ</t>
    </rPh>
    <rPh sb="5" eb="6">
      <t>ゲツ</t>
    </rPh>
    <rPh sb="6" eb="7">
      <t>ジ</t>
    </rPh>
    <phoneticPr fontId="2"/>
  </si>
  <si>
    <t>２歳
２か月児</t>
    <rPh sb="5" eb="6">
      <t>ゲツ</t>
    </rPh>
    <rPh sb="6" eb="7">
      <t>ジ</t>
    </rPh>
    <phoneticPr fontId="2"/>
  </si>
  <si>
    <t>３歳児</t>
    <rPh sb="1" eb="3">
      <t>サイジ</t>
    </rPh>
    <phoneticPr fontId="2"/>
  </si>
  <si>
    <t>９～13歳</t>
    <rPh sb="4" eb="5">
      <t>サイ</t>
    </rPh>
    <phoneticPr fontId="2"/>
  </si>
  <si>
    <t>１歳児</t>
    <rPh sb="1" eb="3">
      <t>サイジ</t>
    </rPh>
    <phoneticPr fontId="2"/>
  </si>
  <si>
    <t>65歳以上</t>
    <rPh sb="2" eb="5">
      <t>サイイジョウ</t>
    </rPh>
    <phoneticPr fontId="2"/>
  </si>
  <si>
    <t>胃がん(40歳以上)</t>
    <rPh sb="0" eb="1">
      <t>イ</t>
    </rPh>
    <rPh sb="6" eb="9">
      <t>サイイジョウ</t>
    </rPh>
    <phoneticPr fontId="2"/>
  </si>
  <si>
    <t>子宮頸がん
(20歳以上)</t>
    <rPh sb="0" eb="2">
      <t>シキュウ</t>
    </rPh>
    <rPh sb="2" eb="3">
      <t>ケイ</t>
    </rPh>
    <rPh sb="9" eb="12">
      <t>サイイジョウ</t>
    </rPh>
    <phoneticPr fontId="2"/>
  </si>
  <si>
    <t>肺がん(胸部X線)
〈喀痰〉(40歳以上)</t>
    <rPh sb="0" eb="1">
      <t>ハイ</t>
    </rPh>
    <rPh sb="4" eb="6">
      <t>キョウブ</t>
    </rPh>
    <rPh sb="7" eb="8">
      <t>セン</t>
    </rPh>
    <rPh sb="11" eb="12">
      <t>カク</t>
    </rPh>
    <rPh sb="12" eb="13">
      <t>タン</t>
    </rPh>
    <rPh sb="17" eb="20">
      <t>サイイジョウ</t>
    </rPh>
    <phoneticPr fontId="2"/>
  </si>
  <si>
    <t>大腸がん(40歳以上)</t>
    <rPh sb="0" eb="2">
      <t>ダイチョウ</t>
    </rPh>
    <rPh sb="7" eb="10">
      <t>サイイジョウ</t>
    </rPh>
    <phoneticPr fontId="2"/>
  </si>
  <si>
    <t>乳がん(40歳以上)</t>
    <rPh sb="0" eb="1">
      <t>ニュウ</t>
    </rPh>
    <rPh sb="6" eb="9">
      <t>サイイジョウ</t>
    </rPh>
    <phoneticPr fontId="2"/>
  </si>
  <si>
    <t>前立腺がん
(50歳以上)</t>
    <rPh sb="0" eb="3">
      <t>ゼンリツセン</t>
    </rPh>
    <rPh sb="9" eb="12">
      <t>サイイジョウ</t>
    </rPh>
    <phoneticPr fontId="2"/>
  </si>
  <si>
    <r>
      <t>住民健康検診</t>
    </r>
    <r>
      <rPr>
        <sz val="8"/>
        <rFont val="ＭＳ ゴシック"/>
        <family val="3"/>
        <charset val="128"/>
      </rPr>
      <t>（結核予防・40歳以上）</t>
    </r>
    <rPh sb="0" eb="2">
      <t>ジュウミン</t>
    </rPh>
    <rPh sb="2" eb="4">
      <t>ケンコウ</t>
    </rPh>
    <rPh sb="4" eb="6">
      <t>ケンシン</t>
    </rPh>
    <rPh sb="7" eb="9">
      <t>ケッカク</t>
    </rPh>
    <rPh sb="9" eb="11">
      <t>ヨボウ</t>
    </rPh>
    <rPh sb="14" eb="15">
      <t>サイ</t>
    </rPh>
    <rPh sb="15" eb="17">
      <t>イジョウ</t>
    </rPh>
    <phoneticPr fontId="2"/>
  </si>
  <si>
    <r>
      <t>成人健康検査</t>
    </r>
    <r>
      <rPr>
        <sz val="8"/>
        <rFont val="ＭＳ ゴシック"/>
        <family val="3"/>
        <charset val="128"/>
      </rPr>
      <t>（19～39歳）</t>
    </r>
    <rPh sb="0" eb="2">
      <t>セイジン</t>
    </rPh>
    <rPh sb="2" eb="4">
      <t>ケンコウ</t>
    </rPh>
    <rPh sb="4" eb="6">
      <t>ケンサ</t>
    </rPh>
    <rPh sb="12" eb="13">
      <t>サイ</t>
    </rPh>
    <phoneticPr fontId="2"/>
  </si>
  <si>
    <t>１歳６か月</t>
    <rPh sb="1" eb="2">
      <t>サイ</t>
    </rPh>
    <rPh sb="4" eb="5">
      <t>ツキ</t>
    </rPh>
    <phoneticPr fontId="2"/>
  </si>
  <si>
    <t>２歳２か月</t>
    <rPh sb="4" eb="5">
      <t>ゲツ</t>
    </rPh>
    <phoneticPr fontId="2"/>
  </si>
  <si>
    <t>３歳</t>
    <phoneticPr fontId="2"/>
  </si>
  <si>
    <r>
      <t>特定健康診査</t>
    </r>
    <r>
      <rPr>
        <sz val="8"/>
        <rFont val="ＭＳ ゴシック"/>
        <family val="3"/>
        <charset val="128"/>
      </rPr>
      <t>（40～74歳）（東浦町国民健康保険加入者）</t>
    </r>
    <rPh sb="0" eb="2">
      <t>トクテイ</t>
    </rPh>
    <rPh sb="2" eb="4">
      <t>ケンコウ</t>
    </rPh>
    <rPh sb="4" eb="6">
      <t>シンサ</t>
    </rPh>
    <rPh sb="12" eb="13">
      <t>サイ</t>
    </rPh>
    <rPh sb="15" eb="18">
      <t>ヒガシウラチョウ</t>
    </rPh>
    <rPh sb="18" eb="20">
      <t>コクミン</t>
    </rPh>
    <rPh sb="20" eb="22">
      <t>ケンコウ</t>
    </rPh>
    <rPh sb="22" eb="24">
      <t>ホケン</t>
    </rPh>
    <rPh sb="24" eb="27">
      <t>カニュウシャ</t>
    </rPh>
    <phoneticPr fontId="2"/>
  </si>
  <si>
    <r>
      <t>特定保健指導</t>
    </r>
    <r>
      <rPr>
        <sz val="8"/>
        <rFont val="ＭＳ ゴシック"/>
        <family val="3"/>
        <charset val="128"/>
      </rPr>
      <t>（40～74歳）（東浦町国民健康保険加入者）</t>
    </r>
    <rPh sb="0" eb="2">
      <t>トクテイ</t>
    </rPh>
    <rPh sb="2" eb="4">
      <t>ホケン</t>
    </rPh>
    <rPh sb="4" eb="6">
      <t>シドウ</t>
    </rPh>
    <rPh sb="12" eb="13">
      <t>サイ</t>
    </rPh>
    <rPh sb="15" eb="17">
      <t>ヒガシウラ</t>
    </rPh>
    <rPh sb="17" eb="18">
      <t>マチ</t>
    </rPh>
    <rPh sb="18" eb="20">
      <t>コクミン</t>
    </rPh>
    <rPh sb="20" eb="22">
      <t>ケンコウ</t>
    </rPh>
    <rPh sb="22" eb="24">
      <t>ホケン</t>
    </rPh>
    <rPh sb="24" eb="27">
      <t>カニュウシャ</t>
    </rPh>
    <phoneticPr fontId="2"/>
  </si>
  <si>
    <t>廃食用油</t>
    <rPh sb="0" eb="1">
      <t>ハイ</t>
    </rPh>
    <rPh sb="1" eb="3">
      <t>ショクヨウ</t>
    </rPh>
    <rPh sb="3" eb="4">
      <t>アブラ</t>
    </rPh>
    <phoneticPr fontId="2"/>
  </si>
  <si>
    <t>隔年12月31日現在</t>
    <rPh sb="0" eb="2">
      <t>カクネン</t>
    </rPh>
    <rPh sb="4" eb="5">
      <t>ガツ</t>
    </rPh>
    <rPh sb="7" eb="10">
      <t>ニチゲンザイ</t>
    </rPh>
    <phoneticPr fontId="2"/>
  </si>
  <si>
    <t>6,685区画（4.0㎡4,970区画、3.2㎡1,715区画）</t>
    <phoneticPr fontId="2"/>
  </si>
  <si>
    <t>資料：半田保健所事業概要、愛知県衛生年報</t>
    <rPh sb="0" eb="2">
      <t>シリョウ</t>
    </rPh>
    <rPh sb="3" eb="5">
      <t>ハンダ</t>
    </rPh>
    <rPh sb="5" eb="8">
      <t>ホケンジョ</t>
    </rPh>
    <rPh sb="8" eb="10">
      <t>ジギョウ</t>
    </rPh>
    <rPh sb="10" eb="12">
      <t>ガイヨウ</t>
    </rPh>
    <rPh sb="13" eb="16">
      <t>アイチケン</t>
    </rPh>
    <rPh sb="16" eb="18">
      <t>エイセイ</t>
    </rPh>
    <rPh sb="18" eb="20">
      <t>ネンポウ</t>
    </rPh>
    <phoneticPr fontId="2"/>
  </si>
  <si>
    <t>26,438.54㎡</t>
    <phoneticPr fontId="2"/>
  </si>
  <si>
    <t>200t／日（100t／24h×２基）</t>
    <rPh sb="5" eb="6">
      <t>ニチ</t>
    </rPh>
    <rPh sb="17" eb="18">
      <t>キ</t>
    </rPh>
    <phoneticPr fontId="2"/>
  </si>
  <si>
    <t>12,189.10㎡</t>
    <phoneticPr fontId="2"/>
  </si>
  <si>
    <t>シャフト炉式ガス化溶融炉</t>
    <rPh sb="4" eb="5">
      <t>ロ</t>
    </rPh>
    <rPh sb="5" eb="6">
      <t>シキ</t>
    </rPh>
    <rPh sb="8" eb="9">
      <t>カ</t>
    </rPh>
    <rPh sb="9" eb="11">
      <t>ヨウユウ</t>
    </rPh>
    <rPh sb="11" eb="12">
      <t>ロ</t>
    </rPh>
    <phoneticPr fontId="2"/>
  </si>
  <si>
    <t>5,559.59㎡</t>
    <phoneticPr fontId="2"/>
  </si>
  <si>
    <r>
      <t>歯周疾患検診</t>
    </r>
    <r>
      <rPr>
        <sz val="8"/>
        <rFont val="ＭＳ ゴシック"/>
        <family val="3"/>
        <charset val="128"/>
      </rPr>
      <t>(35・40・45・50・55・60・65・70・75歳)</t>
    </r>
    <rPh sb="0" eb="2">
      <t>シシュウ</t>
    </rPh>
    <rPh sb="2" eb="4">
      <t>シッカン</t>
    </rPh>
    <rPh sb="4" eb="6">
      <t>ケンシン</t>
    </rPh>
    <rPh sb="33" eb="34">
      <t>サイ</t>
    </rPh>
    <phoneticPr fontId="2"/>
  </si>
  <si>
    <t>26,643㎡</t>
    <phoneticPr fontId="2"/>
  </si>
  <si>
    <t>各年10月１日現在</t>
    <rPh sb="0" eb="2">
      <t>カクトシ</t>
    </rPh>
    <rPh sb="4" eb="5">
      <t>ガツ</t>
    </rPh>
    <rPh sb="6" eb="7">
      <t>ニチ</t>
    </rPh>
    <rPh sb="7" eb="9">
      <t>ゲンザイ</t>
    </rPh>
    <phoneticPr fontId="2"/>
  </si>
  <si>
    <t>資料：県統計年鑑</t>
    <rPh sb="0" eb="2">
      <t>シリョウ</t>
    </rPh>
    <rPh sb="3" eb="4">
      <t>ケン</t>
    </rPh>
    <rPh sb="4" eb="6">
      <t>トウケイ</t>
    </rPh>
    <rPh sb="6" eb="8">
      <t>ネンカン</t>
    </rPh>
    <phoneticPr fontId="2"/>
  </si>
  <si>
    <t>※ごみ処理には一般収集と公用（公共施設のごみ）を含む</t>
    <rPh sb="3" eb="5">
      <t>ショリ</t>
    </rPh>
    <rPh sb="7" eb="9">
      <t>イッパン</t>
    </rPh>
    <rPh sb="9" eb="11">
      <t>シュウシュウ</t>
    </rPh>
    <rPh sb="12" eb="14">
      <t>コウヨウ</t>
    </rPh>
    <rPh sb="15" eb="17">
      <t>コウキョウ</t>
    </rPh>
    <rPh sb="17" eb="19">
      <t>シセツ</t>
    </rPh>
    <rPh sb="24" eb="25">
      <t>フク</t>
    </rPh>
    <phoneticPr fontId="2"/>
  </si>
  <si>
    <t>合併処理浄化槽</t>
    <rPh sb="0" eb="2">
      <t>ガッペイ</t>
    </rPh>
    <rPh sb="2" eb="4">
      <t>ショリ</t>
    </rPh>
    <rPh sb="4" eb="7">
      <t>ジョウカソウ</t>
    </rPh>
    <phoneticPr fontId="2"/>
  </si>
  <si>
    <t>風しん抗体検査</t>
    <rPh sb="0" eb="1">
      <t>フウ</t>
    </rPh>
    <rPh sb="3" eb="5">
      <t>コウタイ</t>
    </rPh>
    <rPh sb="5" eb="7">
      <t>ケンサ</t>
    </rPh>
    <phoneticPr fontId="2"/>
  </si>
  <si>
    <t>風しん（第５期）</t>
    <rPh sb="0" eb="1">
      <t>フウ</t>
    </rPh>
    <rPh sb="4" eb="5">
      <t>ダイ</t>
    </rPh>
    <rPh sb="6" eb="7">
      <t>キ</t>
    </rPh>
    <phoneticPr fontId="2"/>
  </si>
  <si>
    <t>S37.4.2生～S54.4.1生の男性</t>
    <rPh sb="7" eb="8">
      <t>セイ</t>
    </rPh>
    <rPh sb="16" eb="17">
      <t>セイ</t>
    </rPh>
    <rPh sb="18" eb="20">
      <t>ダンセイ</t>
    </rPh>
    <phoneticPr fontId="2"/>
  </si>
  <si>
    <t>ＢＣＧ</t>
    <phoneticPr fontId="2"/>
  </si>
  <si>
    <t>ヒブ</t>
    <phoneticPr fontId="2"/>
  </si>
  <si>
    <t>風しんの
追加的対策</t>
    <rPh sb="0" eb="1">
      <t>フウ</t>
    </rPh>
    <rPh sb="5" eb="8">
      <t>ツイカテキ</t>
    </rPh>
    <rPh sb="8" eb="10">
      <t>タイサク</t>
    </rPh>
    <phoneticPr fontId="2"/>
  </si>
  <si>
    <t>延床面積</t>
    <rPh sb="0" eb="2">
      <t>ノベユカ</t>
    </rPh>
    <rPh sb="2" eb="4">
      <t>メンセキ</t>
    </rPh>
    <phoneticPr fontId="2"/>
  </si>
  <si>
    <t>構　造</t>
    <rPh sb="0" eb="1">
      <t>カマエ</t>
    </rPh>
    <rPh sb="2" eb="3">
      <t>ヅクリ</t>
    </rPh>
    <phoneticPr fontId="2"/>
  </si>
  <si>
    <t>鉄筋
コンクリート</t>
    <rPh sb="0" eb="2">
      <t>テッキン</t>
    </rPh>
    <phoneticPr fontId="2"/>
  </si>
  <si>
    <t>構造</t>
    <rPh sb="0" eb="2">
      <t>コウゾウ</t>
    </rPh>
    <phoneticPr fontId="2"/>
  </si>
  <si>
    <t>鉄筋コンクリート造</t>
    <rPh sb="0" eb="2">
      <t>テッキン</t>
    </rPh>
    <rPh sb="8" eb="9">
      <t>ゾウ</t>
    </rPh>
    <phoneticPr fontId="2"/>
  </si>
  <si>
    <t>衝撃剪断併用横形回転式破砕機 機械式４種選別</t>
    <rPh sb="0" eb="2">
      <t>ショウゲキ</t>
    </rPh>
    <rPh sb="2" eb="3">
      <t>ハサ</t>
    </rPh>
    <rPh sb="3" eb="4">
      <t>ダン</t>
    </rPh>
    <rPh sb="4" eb="6">
      <t>ヘイヨウ</t>
    </rPh>
    <rPh sb="6" eb="7">
      <t>ヨコ</t>
    </rPh>
    <rPh sb="7" eb="8">
      <t>ケイ</t>
    </rPh>
    <rPh sb="8" eb="10">
      <t>カイテン</t>
    </rPh>
    <rPh sb="10" eb="11">
      <t>シキ</t>
    </rPh>
    <rPh sb="11" eb="13">
      <t>ハサイ</t>
    </rPh>
    <rPh sb="13" eb="14">
      <t>キ</t>
    </rPh>
    <rPh sb="15" eb="18">
      <t>キカイシキ</t>
    </rPh>
    <rPh sb="19" eb="20">
      <t>シュ</t>
    </rPh>
    <rPh sb="20" eb="22">
      <t>センベツ</t>
    </rPh>
    <phoneticPr fontId="2"/>
  </si>
  <si>
    <t>観測：東浦町役場</t>
    <rPh sb="0" eb="2">
      <t>カンソク</t>
    </rPh>
    <rPh sb="3" eb="5">
      <t>ヒガシウラ</t>
    </rPh>
    <rPh sb="5" eb="6">
      <t>チョウ</t>
    </rPh>
    <rPh sb="6" eb="8">
      <t>ヤクバ</t>
    </rPh>
    <phoneticPr fontId="2"/>
  </si>
  <si>
    <t>大気観測（月平均）</t>
    <rPh sb="0" eb="2">
      <t>タイキ</t>
    </rPh>
    <rPh sb="2" eb="4">
      <t>カンソク</t>
    </rPh>
    <rPh sb="5" eb="8">
      <t>ツキヘイキン</t>
    </rPh>
    <phoneticPr fontId="2"/>
  </si>
  <si>
    <t>人</t>
    <rPh sb="0" eb="1">
      <t>ニン</t>
    </rPh>
    <phoneticPr fontId="2"/>
  </si>
  <si>
    <t>ロタウイルス</t>
    <phoneticPr fontId="2"/>
  </si>
  <si>
    <t>保健センターの概要</t>
  </si>
  <si>
    <t>医療施設</t>
  </si>
  <si>
    <t>医療関係従事者</t>
  </si>
  <si>
    <t>献血</t>
  </si>
  <si>
    <t>乳幼児健診・相談</t>
  </si>
  <si>
    <t>予防接種</t>
  </si>
  <si>
    <t>がん検診</t>
  </si>
  <si>
    <t>歯科健診</t>
  </si>
  <si>
    <t>歯周疾患検診</t>
  </si>
  <si>
    <t>浄化槽</t>
  </si>
  <si>
    <t>ごみ・し尿処理</t>
  </si>
  <si>
    <t>資源ごみ回収量</t>
  </si>
  <si>
    <t>地区別資源ごみ回収量</t>
  </si>
  <si>
    <t>東部知多クリーンセンターの概要</t>
  </si>
  <si>
    <t>犬の登録数</t>
  </si>
  <si>
    <t>環境監視員の活動</t>
  </si>
  <si>
    <t>大気観測（月平均）</t>
  </si>
  <si>
    <t>知北霊園の概要</t>
  </si>
  <si>
    <t>知北斎場の概要</t>
  </si>
  <si>
    <t>住民健康検診（結核予防・40歳以上）</t>
  </si>
  <si>
    <t>成人健康検査（19～39歳）</t>
  </si>
  <si>
    <t>特定健康診査（40～74歳）（東浦町国民健康保険加入者）</t>
  </si>
  <si>
    <t>特定保健指導（40～74歳）（東浦町国民健康保険加入者）</t>
  </si>
  <si>
    <t>後期高齢者医療健康診査（後期高齢者医療保険加入者）</t>
  </si>
  <si>
    <t>廃乾電池等</t>
    <rPh sb="0" eb="1">
      <t>ハイ</t>
    </rPh>
    <rPh sb="1" eb="4">
      <t>カンデンチ</t>
    </rPh>
    <rPh sb="4" eb="5">
      <t>トウ</t>
    </rPh>
    <phoneticPr fontId="2"/>
  </si>
  <si>
    <t>火葬の件数</t>
    <rPh sb="0" eb="2">
      <t>カソウ</t>
    </rPh>
    <rPh sb="3" eb="5">
      <t>ケンスウ</t>
    </rPh>
    <phoneticPr fontId="35"/>
  </si>
  <si>
    <t>区分</t>
    <phoneticPr fontId="36"/>
  </si>
  <si>
    <t>東浦町</t>
  </si>
  <si>
    <t>東海市</t>
  </si>
  <si>
    <t>大府市</t>
  </si>
  <si>
    <t>計</t>
  </si>
  <si>
    <t>人体</t>
    <rPh sb="0" eb="2">
      <t>ジンタイ</t>
    </rPh>
    <phoneticPr fontId="36"/>
  </si>
  <si>
    <t>犬</t>
  </si>
  <si>
    <t>猫</t>
  </si>
  <si>
    <t>その他</t>
  </si>
  <si>
    <t>小計</t>
  </si>
  <si>
    <t>合計</t>
    <phoneticPr fontId="36"/>
  </si>
  <si>
    <t>管外</t>
    <phoneticPr fontId="2"/>
  </si>
  <si>
    <t>目次</t>
    <phoneticPr fontId="2"/>
  </si>
  <si>
    <t>火葬の件数</t>
  </si>
  <si>
    <t>要受診</t>
    <rPh sb="0" eb="1">
      <t>ヨウ</t>
    </rPh>
    <rPh sb="1" eb="3">
      <t>ジュシン</t>
    </rPh>
    <phoneticPr fontId="2"/>
  </si>
  <si>
    <t>要精検</t>
    <rPh sb="0" eb="1">
      <t>ヨウ</t>
    </rPh>
    <rPh sb="1" eb="3">
      <t>セイケン</t>
    </rPh>
    <phoneticPr fontId="2"/>
  </si>
  <si>
    <t>単位：㎡　令和７年４月１日現在</t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"/>
  </si>
  <si>
    <t>令１</t>
  </si>
  <si>
    <t>-</t>
  </si>
  <si>
    <t>令2</t>
    <rPh sb="0" eb="1">
      <t>レイ</t>
    </rPh>
    <phoneticPr fontId="2"/>
  </si>
  <si>
    <t>受健児</t>
  </si>
  <si>
    <t>要精検
要観察
要指導児</t>
  </si>
  <si>
    <t>人数</t>
  </si>
  <si>
    <t>率
(％)</t>
  </si>
  <si>
    <t>令4</t>
    <rPh sb="0" eb="1">
      <t>レイ</t>
    </rPh>
    <phoneticPr fontId="2"/>
  </si>
  <si>
    <t>新型コロナウイルス</t>
    <rPh sb="0" eb="2">
      <t>シンガタ</t>
    </rPh>
    <phoneticPr fontId="2"/>
  </si>
  <si>
    <t>1,371
(17)</t>
  </si>
  <si>
    <t>96
(3)</t>
  </si>
  <si>
    <t>1,153
(0)</t>
  </si>
  <si>
    <t>14
(0)</t>
  </si>
  <si>
    <t>4,559
&lt;61&gt;</t>
  </si>
  <si>
    <t>50
&lt;0&gt;</t>
  </si>
  <si>
    <t>1,473
(22)</t>
  </si>
  <si>
    <t>100
(3)</t>
  </si>
  <si>
    <t>1,227
(1)</t>
  </si>
  <si>
    <t>8
(1)</t>
  </si>
  <si>
    <t>4,665
&lt;59&gt;</t>
  </si>
  <si>
    <t>51
&lt;0&gt;</t>
  </si>
  <si>
    <t>1,432
(15)</t>
  </si>
  <si>
    <t>117
(4)</t>
  </si>
  <si>
    <t>1,207
(0)</t>
  </si>
  <si>
    <t>17
(0)</t>
  </si>
  <si>
    <t>4,338
&lt;52&gt;</t>
  </si>
  <si>
    <t>39
&lt;0&gt;</t>
  </si>
  <si>
    <t>1,432
(8)</t>
  </si>
  <si>
    <t>105
(2)</t>
  </si>
  <si>
    <t>1,199
(2)</t>
  </si>
  <si>
    <t>10
(0)</t>
  </si>
  <si>
    <t>4,185
&lt;51&gt;</t>
  </si>
  <si>
    <t>19
&lt;0&gt;</t>
  </si>
  <si>
    <t>2,010
(0)</t>
  </si>
  <si>
    <t>173
(0)</t>
  </si>
  <si>
    <t>1136
(0)</t>
  </si>
  <si>
    <t>65
(0)</t>
  </si>
  <si>
    <t>2,142
(1)</t>
  </si>
  <si>
    <t>156
(0)</t>
  </si>
  <si>
    <t>1,259
(2)</t>
  </si>
  <si>
    <t>76
(0)</t>
  </si>
  <si>
    <t>2,077
(2)</t>
  </si>
  <si>
    <t>145
(1)</t>
  </si>
  <si>
    <t>1,214
(2)</t>
  </si>
  <si>
    <t>78
(1)</t>
  </si>
  <si>
    <t>2,170
(4)</t>
  </si>
  <si>
    <t>132
(0)</t>
  </si>
  <si>
    <t>1,259
(6)</t>
  </si>
  <si>
    <t>86
(0)</t>
  </si>
  <si>
    <t>積極的</t>
  </si>
  <si>
    <t>動機付け</t>
  </si>
  <si>
    <t>単位：㎏　令和６年度</t>
    <rPh sb="0" eb="2">
      <t>タンイ</t>
    </rPh>
    <rPh sb="5" eb="7">
      <t>レイワ</t>
    </rPh>
    <rPh sb="8" eb="10">
      <t>ネンド</t>
    </rPh>
    <phoneticPr fontId="2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</si>
  <si>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</si>
  <si>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</si>
  <si>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単位：件　　令和６年度</t>
    <rPh sb="6" eb="8">
      <t>レイワ</t>
    </rPh>
    <rPh sb="9" eb="11">
      <t>ネンド</t>
    </rPh>
    <phoneticPr fontId="36"/>
  </si>
  <si>
    <t>↑入力してください</t>
    <rPh sb="1" eb="3">
      <t>ニュウリョク</t>
    </rPh>
    <phoneticPr fontId="2"/>
  </si>
  <si>
    <t>14,734.59㎡</t>
    <phoneticPr fontId="2"/>
  </si>
  <si>
    <t>3,175.99㎡</t>
    <phoneticPr fontId="2"/>
  </si>
  <si>
    <t>エレベーター３基、動物慰霊碑</t>
    <rPh sb="7" eb="8">
      <t>キ</t>
    </rPh>
    <rPh sb="9" eb="11">
      <t>ドウブツ</t>
    </rPh>
    <rPh sb="11" eb="14">
      <t>イレイヒ</t>
    </rPh>
    <phoneticPr fontId="2"/>
  </si>
  <si>
    <t>ラウンジ、待合室10室、キッズルーム、授乳室、
待合管理室など</t>
    <rPh sb="5" eb="8">
      <t>マチアイシツ</t>
    </rPh>
    <rPh sb="10" eb="11">
      <t>シツ</t>
    </rPh>
    <rPh sb="19" eb="22">
      <t>ジュニュウシツ</t>
    </rPh>
    <rPh sb="24" eb="26">
      <t>マチアイ</t>
    </rPh>
    <rPh sb="26" eb="28">
      <t>カンリ</t>
    </rPh>
    <rPh sb="28" eb="29">
      <t>シツ</t>
    </rPh>
    <phoneticPr fontId="2"/>
  </si>
  <si>
    <t>火葬炉９基、動物炉２基、エントランスホール、お別れ室５室、多目的室１室、霊安室１室（遺体保冷庫１台）、事務室、管理諸室、トイレ</t>
    <rPh sb="0" eb="2">
      <t>カソウ</t>
    </rPh>
    <rPh sb="2" eb="3">
      <t>ロ</t>
    </rPh>
    <rPh sb="4" eb="5">
      <t>キ</t>
    </rPh>
    <rPh sb="6" eb="8">
      <t>ドウブツ</t>
    </rPh>
    <rPh sb="8" eb="9">
      <t>ロ</t>
    </rPh>
    <rPh sb="10" eb="11">
      <t>キ</t>
    </rPh>
    <rPh sb="23" eb="24">
      <t>ワカ</t>
    </rPh>
    <rPh sb="25" eb="26">
      <t>シツ</t>
    </rPh>
    <rPh sb="27" eb="28">
      <t>シツ</t>
    </rPh>
    <rPh sb="29" eb="33">
      <t>タモクテキシツ</t>
    </rPh>
    <rPh sb="34" eb="35">
      <t>シツ</t>
    </rPh>
    <rPh sb="36" eb="39">
      <t>レイアンシツ</t>
    </rPh>
    <rPh sb="40" eb="41">
      <t>シツ</t>
    </rPh>
    <rPh sb="42" eb="44">
      <t>イタイ</t>
    </rPh>
    <rPh sb="44" eb="47">
      <t>ホレイコ</t>
    </rPh>
    <rPh sb="48" eb="49">
      <t>ダイ</t>
    </rPh>
    <rPh sb="51" eb="54">
      <t>ジムシツ</t>
    </rPh>
    <rPh sb="55" eb="57">
      <t>カンリ</t>
    </rPh>
    <rPh sb="57" eb="58">
      <t>ショ</t>
    </rPh>
    <rPh sb="58" eb="59">
      <t>シツ</t>
    </rPh>
    <phoneticPr fontId="2"/>
  </si>
  <si>
    <t>1,246
(11)</t>
  </si>
  <si>
    <t>118
(3)</t>
  </si>
  <si>
    <t>1261
(1)</t>
  </si>
  <si>
    <t>36
&lt;0&gt;</t>
  </si>
  <si>
    <t>2,068
(2)</t>
  </si>
  <si>
    <t>124
(0)</t>
  </si>
  <si>
    <t>1,278
(1)</t>
  </si>
  <si>
    <t>２０２５年度発行の事業実績及び衛生年報では2022年１２月末時点が最新</t>
    <rPh sb="4" eb="6">
      <t>ネンド</t>
    </rPh>
    <rPh sb="6" eb="8">
      <t>ハッコウ</t>
    </rPh>
    <rPh sb="9" eb="11">
      <t>ジギョウ</t>
    </rPh>
    <rPh sb="11" eb="13">
      <t>ジッセキ</t>
    </rPh>
    <rPh sb="13" eb="14">
      <t>オヨ</t>
    </rPh>
    <rPh sb="15" eb="17">
      <t>エイセイ</t>
    </rPh>
    <rPh sb="17" eb="19">
      <t>ネンポウ</t>
    </rPh>
    <rPh sb="25" eb="26">
      <t>ネン</t>
    </rPh>
    <rPh sb="28" eb="29">
      <t>ガツ</t>
    </rPh>
    <rPh sb="29" eb="30">
      <t>マツ</t>
    </rPh>
    <rPh sb="30" eb="32">
      <t>ジテン</t>
    </rPh>
    <rPh sb="33" eb="35">
      <t>サイシン</t>
    </rPh>
    <phoneticPr fontId="2"/>
  </si>
  <si>
    <t>※令和6年度より、20・25・30・80・85・90歳追加</t>
    <rPh sb="1" eb="3">
      <t>レイワ</t>
    </rPh>
    <rPh sb="4" eb="6">
      <t>ネンド</t>
    </rPh>
    <phoneticPr fontId="2"/>
  </si>
  <si>
    <t>５種混合</t>
    <rPh sb="1" eb="2">
      <t>シュ</t>
    </rPh>
    <rPh sb="2" eb="4">
      <t>コンゴウ</t>
    </rPh>
    <phoneticPr fontId="2"/>
  </si>
  <si>
    <t>3,988
&lt;59&gt;</t>
    <phoneticPr fontId="2"/>
  </si>
  <si>
    <t>71
(0)</t>
    <phoneticPr fontId="2"/>
  </si>
  <si>
    <t>平26</t>
  </si>
  <si>
    <t>令２</t>
    <rPh sb="0" eb="1">
      <t>レイ</t>
    </rPh>
    <phoneticPr fontId="2"/>
  </si>
  <si>
    <t>４か月児</t>
    <rPh sb="2" eb="3">
      <t>ゲツ</t>
    </rPh>
    <rPh sb="3" eb="4">
      <t>ジ</t>
    </rPh>
    <phoneticPr fontId="2"/>
  </si>
  <si>
    <t>７か月児</t>
    <rPh sb="2" eb="3">
      <t>ゲツ</t>
    </rPh>
    <rPh sb="3" eb="4">
      <t>ジ</t>
    </rPh>
    <phoneticPr fontId="2"/>
  </si>
  <si>
    <t>被接種者数</t>
    <rPh sb="0" eb="1">
      <t>ヒ</t>
    </rPh>
    <rPh sb="1" eb="4">
      <t>セッシュシャ</t>
    </rPh>
    <rPh sb="4" eb="5">
      <t>スウ</t>
    </rPh>
    <phoneticPr fontId="2"/>
  </si>
  <si>
    <t>後期高齢者医療健康診査</t>
    <rPh sb="0" eb="2">
      <t>コウキ</t>
    </rPh>
    <rPh sb="2" eb="5">
      <t>コウレイシャ</t>
    </rPh>
    <rPh sb="5" eb="7">
      <t>イリョウ</t>
    </rPh>
    <rPh sb="7" eb="9">
      <t>ケンコウ</t>
    </rPh>
    <rPh sb="9" eb="11">
      <t>シンサ</t>
    </rPh>
    <phoneticPr fontId="2"/>
  </si>
  <si>
    <t>（後期高齢者医療保険加入者）</t>
  </si>
  <si>
    <t>プラスチック
製容器包装</t>
    <rPh sb="7" eb="8">
      <t>セイ</t>
    </rPh>
    <rPh sb="8" eb="10">
      <t>ヨウキ</t>
    </rPh>
    <rPh sb="10" eb="12">
      <t>ホウソウ</t>
    </rPh>
    <phoneticPr fontId="2"/>
  </si>
  <si>
    <t>※廃乾電池等・陶磁器・小型家電・廃食用油は、</t>
    <rPh sb="1" eb="2">
      <t>ハイ</t>
    </rPh>
    <rPh sb="5" eb="6">
      <t>トウ</t>
    </rPh>
    <rPh sb="16" eb="20">
      <t>ハイショクヨウアブラ</t>
    </rPh>
    <phoneticPr fontId="2"/>
  </si>
  <si>
    <t>　拠点回収のため町全域の回収量を表示</t>
    <phoneticPr fontId="2"/>
  </si>
  <si>
    <t>総計</t>
    <rPh sb="0" eb="1">
      <t>ソウ</t>
    </rPh>
    <rPh sb="1" eb="2">
      <t>ケイ</t>
    </rPh>
    <phoneticPr fontId="2"/>
  </si>
  <si>
    <t>展望台・モニュメント・彫刻・スクエア広場・
バードシェルター・東屋・パーゴラ・ベンチ・トイレ・駐車場（普通車144台、軽自動車２台、身障者用４台）・組合事務所・休憩所など</t>
    <rPh sb="0" eb="3">
      <t>テンボウダイ</t>
    </rPh>
    <rPh sb="11" eb="13">
      <t>チョウコク</t>
    </rPh>
    <rPh sb="31" eb="32">
      <t>ヤ</t>
    </rPh>
    <rPh sb="46" eb="49">
      <t>チュウシャジョウ</t>
    </rPh>
    <rPh sb="50" eb="53">
      <t>フツウシャ</t>
    </rPh>
    <rPh sb="56" eb="57">
      <t>ダイ</t>
    </rPh>
    <rPh sb="58" eb="62">
      <t>ケイジドウシャ</t>
    </rPh>
    <rPh sb="63" eb="64">
      <t>ダイ</t>
    </rPh>
    <rPh sb="65" eb="69">
      <t>シンショウシャヨウ</t>
    </rPh>
    <rPh sb="70" eb="71">
      <t>ダイ</t>
    </rPh>
    <rPh sb="73" eb="75">
      <t>クミアイ</t>
    </rPh>
    <rPh sb="75" eb="77">
      <t>ジム</t>
    </rPh>
    <rPh sb="77" eb="78">
      <t>ジョ</t>
    </rPh>
    <rPh sb="79" eb="81">
      <t>キュウケイ</t>
    </rPh>
    <rPh sb="81" eb="82">
      <t>ジョ</t>
    </rPh>
    <phoneticPr fontId="2"/>
  </si>
  <si>
    <t>施
設
内
容</t>
    <rPh sb="0" eb="1">
      <t>セ</t>
    </rPh>
    <rPh sb="2" eb="3">
      <t>セツ</t>
    </rPh>
    <rPh sb="4" eb="5">
      <t>ナイ</t>
    </rPh>
    <rPh sb="6" eb="7">
      <t>カタチ</t>
    </rPh>
    <phoneticPr fontId="2"/>
  </si>
  <si>
    <t>動物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</si>
</sst>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,##0.0;[Red]\-#,##0.0"/>
    <numFmt numFmtId="178" formatCode="#,##0.0;[Red]#,##0.0"/>
    <numFmt numFmtId="179" formatCode="#,##0;[Red]#,##0"/>
    <numFmt numFmtId="180" formatCode="0.000"/>
    <numFmt numFmtId="181" formatCode="#,##0_ "/>
    <numFmt numFmtId="182" formatCode="0;[Red]0"/>
    <numFmt numFmtId="183" formatCode="#,##0_);[Red]\(#,##0\)"/>
    <numFmt numFmtId="184" formatCode="#,##0.0_ 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MT Extra"/>
      <family val="1"/>
      <charset val="2"/>
    </font>
    <font>
      <sz val="6"/>
      <name val="ＭＳ 明朝"/>
      <family val="1"/>
      <charset val="128"/>
    </font>
    <font>
      <sz val="6.3"/>
      <name val="ＭＳ Ｐゴシック"/>
      <family val="3"/>
      <charset val="128"/>
    </font>
    <font>
      <sz val="6.3"/>
      <name val="ＭＳ 明朝"/>
      <family val="1"/>
      <charset val="128"/>
    </font>
    <font>
      <sz val="6.3"/>
      <name val="ＭＳ ゴシック"/>
      <family val="3"/>
      <charset val="128"/>
    </font>
    <font>
      <sz val="6.5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5.7"/>
      <name val="ＭＳ 明朝"/>
      <family val="1"/>
      <charset val="128"/>
    </font>
    <font>
      <sz val="5.5"/>
      <name val="ＭＳ Ｐゴシック"/>
      <family val="3"/>
      <charset val="128"/>
    </font>
    <font>
      <sz val="5.5"/>
      <name val="ＭＳ 明朝"/>
      <family val="1"/>
      <charset val="128"/>
    </font>
    <font>
      <vertAlign val="superscript"/>
      <sz val="5.5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.5"/>
      <name val="ＭＳ ゴシック"/>
      <family val="3"/>
      <charset val="128"/>
    </font>
    <font>
      <sz val="5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rgb="FF0070C0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color rgb="FF0070C0"/>
      <name val="ＭＳ ゴシック"/>
      <family val="3"/>
      <charset val="128"/>
    </font>
    <font>
      <strike/>
      <sz val="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12"/>
      <color rgb="FF000000"/>
      <name val="Century"/>
      <family val="1"/>
    </font>
    <font>
      <sz val="10"/>
      <color theme="1"/>
      <name val="ＭＳ Ｐゴシック"/>
      <family val="3"/>
      <charset val="128"/>
      <scheme val="minor"/>
    </font>
    <font>
      <sz val="7"/>
      <color rgb="FF000000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b/>
      <sz val="8"/>
      <color rgb="FFFFC000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6.5"/>
      <name val="ＭＳ ゴシック"/>
      <family val="3"/>
      <charset val="128"/>
    </font>
    <font>
      <sz val="5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5" fillId="0" borderId="0" applyProtection="0">
      <alignment horizontal="right"/>
    </xf>
    <xf numFmtId="0" fontId="5" fillId="0" borderId="5" applyBorder="0">
      <alignment horizontal="center" vertical="center"/>
      <protection locked="0"/>
    </xf>
    <xf numFmtId="0" fontId="5" fillId="0" borderId="0" applyProtection="0">
      <alignment horizontal="right"/>
    </xf>
    <xf numFmtId="0" fontId="30" fillId="0" borderId="0" applyNumberFormat="0" applyFill="0" applyBorder="0" applyAlignment="0" applyProtection="0">
      <alignment vertical="top" textRotation="255"/>
    </xf>
    <xf numFmtId="0" fontId="34" fillId="0" borderId="0">
      <alignment vertical="center"/>
    </xf>
  </cellStyleXfs>
  <cellXfs count="583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3" fillId="0" borderId="0" xfId="0" applyFont="1" applyProtection="1">
      <alignment vertical="top" textRotation="255"/>
    </xf>
    <xf numFmtId="0" fontId="4" fillId="0" borderId="0" xfId="0" applyFont="1" applyAlignment="1" applyProtection="1">
      <alignment vertical="top"/>
    </xf>
    <xf numFmtId="0" fontId="5" fillId="0" borderId="0" xfId="0" applyFont="1" applyFill="1" applyBorder="1" applyAlignment="1" applyProtection="1">
      <alignment horizontal="right"/>
    </xf>
    <xf numFmtId="0" fontId="5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Border="1" applyAlignment="1" applyProtection="1"/>
    <xf numFmtId="0" fontId="5" fillId="0" borderId="0" xfId="0" applyFont="1" applyFill="1" applyBorder="1" applyAlignment="1" applyProtection="1">
      <alignment horizontal="right" vertical="top"/>
    </xf>
    <xf numFmtId="0" fontId="8" fillId="0" borderId="0" xfId="0" applyFont="1" applyFill="1" applyBorder="1" applyAlignment="1" applyProtection="1">
      <alignment horizontal="right" vertical="top"/>
    </xf>
    <xf numFmtId="0" fontId="8" fillId="0" borderId="0" xfId="0" applyFont="1" applyAlignment="1" applyProtection="1">
      <alignment vertical="top"/>
    </xf>
    <xf numFmtId="38" fontId="8" fillId="0" borderId="0" xfId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 textRotation="255"/>
    </xf>
    <xf numFmtId="0" fontId="9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 vertical="top"/>
    </xf>
    <xf numFmtId="0" fontId="3" fillId="0" borderId="0" xfId="0" applyFont="1" applyBorder="1" applyAlignment="1" applyProtection="1"/>
    <xf numFmtId="0" fontId="8" fillId="0" borderId="0" xfId="0" applyFont="1" applyBorder="1" applyAlignment="1" applyProtection="1"/>
    <xf numFmtId="38" fontId="5" fillId="0" borderId="0" xfId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Protection="1">
      <alignment vertical="top" textRotation="255"/>
    </xf>
    <xf numFmtId="38" fontId="8" fillId="0" borderId="0" xfId="1" applyNumberFormat="1" applyFont="1" applyFill="1" applyBorder="1" applyAlignment="1" applyProtection="1">
      <alignment horizontal="right" vertical="center"/>
    </xf>
    <xf numFmtId="38" fontId="8" fillId="0" borderId="0" xfId="1" applyNumberFormat="1" applyFont="1" applyBorder="1" applyAlignment="1" applyProtection="1">
      <alignment horizontal="right" vertical="center"/>
    </xf>
    <xf numFmtId="38" fontId="5" fillId="0" borderId="3" xfId="1" applyFont="1" applyBorder="1" applyAlignment="1" applyProtection="1">
      <alignment horizontal="center" vertical="center" wrapText="1"/>
    </xf>
    <xf numFmtId="38" fontId="5" fillId="0" borderId="3" xfId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10" fillId="0" borderId="0" xfId="0" applyFont="1" applyFill="1" applyAlignment="1" applyProtection="1">
      <alignment horizontal="left" vertical="center"/>
    </xf>
    <xf numFmtId="0" fontId="5" fillId="0" borderId="0" xfId="0" applyFont="1" applyAlignment="1" applyProtection="1">
      <alignment horizontal="right"/>
    </xf>
    <xf numFmtId="0" fontId="11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Border="1" applyProtection="1">
      <alignment vertical="top" textRotation="255"/>
    </xf>
    <xf numFmtId="38" fontId="5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/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top"/>
    </xf>
    <xf numFmtId="0" fontId="10" fillId="0" borderId="0" xfId="0" applyFont="1" applyFill="1" applyAlignment="1" applyProtection="1">
      <alignment horizontal="left" vertical="top"/>
    </xf>
    <xf numFmtId="0" fontId="0" fillId="0" borderId="0" xfId="0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left" vertical="top" textRotation="255"/>
    </xf>
    <xf numFmtId="0" fontId="6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0" fillId="0" borderId="0" xfId="0" applyAlignment="1" applyProtection="1">
      <alignment vertical="center" textRotation="255"/>
    </xf>
    <xf numFmtId="0" fontId="0" fillId="0" borderId="0" xfId="0" applyAlignment="1">
      <alignment vertical="top" textRotation="255"/>
    </xf>
    <xf numFmtId="0" fontId="7" fillId="0" borderId="0" xfId="0" applyFont="1" applyAlignment="1" applyProtection="1">
      <alignment vertical="top"/>
    </xf>
    <xf numFmtId="0" fontId="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 vertical="top" textRotation="255"/>
    </xf>
    <xf numFmtId="0" fontId="4" fillId="0" borderId="0" xfId="0" applyFont="1" applyBorder="1" applyAlignment="1" applyProtection="1">
      <alignment horizontal="left" vertical="top"/>
    </xf>
    <xf numFmtId="38" fontId="5" fillId="0" borderId="0" xfId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top"/>
    </xf>
    <xf numFmtId="0" fontId="4" fillId="0" borderId="0" xfId="0" applyFont="1" applyProtection="1">
      <alignment vertical="top" textRotation="255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/>
    </xf>
    <xf numFmtId="177" fontId="5" fillId="0" borderId="0" xfId="1" applyNumberFormat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vertical="top"/>
    </xf>
    <xf numFmtId="38" fontId="5" fillId="0" borderId="0" xfId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6" fillId="0" borderId="0" xfId="0" applyFont="1" applyBorder="1" applyAlignment="1">
      <alignment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Alignment="1" applyProtection="1"/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left" vertical="center"/>
    </xf>
    <xf numFmtId="38" fontId="8" fillId="0" borderId="0" xfId="1" applyFont="1" applyBorder="1" applyAlignment="1" applyProtection="1">
      <alignment horizontal="right"/>
    </xf>
    <xf numFmtId="38" fontId="5" fillId="0" borderId="6" xfId="1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38" fontId="8" fillId="0" borderId="18" xfId="1" applyFont="1" applyBorder="1" applyAlignment="1" applyProtection="1">
      <alignment horizontal="right" vertical="center"/>
    </xf>
    <xf numFmtId="49" fontId="5" fillId="0" borderId="3" xfId="1" applyNumberFormat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right" vertical="top"/>
      <protection locked="0"/>
    </xf>
    <xf numFmtId="49" fontId="5" fillId="0" borderId="3" xfId="1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38" fontId="8" fillId="0" borderId="0" xfId="0" applyNumberFormat="1" applyFont="1" applyBorder="1" applyAlignment="1" applyProtection="1"/>
    <xf numFmtId="38" fontId="8" fillId="0" borderId="0" xfId="1" applyFont="1" applyBorder="1" applyAlignment="1" applyProtection="1"/>
    <xf numFmtId="0" fontId="5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left" vertical="top"/>
    </xf>
    <xf numFmtId="0" fontId="5" fillId="0" borderId="11" xfId="0" applyFont="1" applyBorder="1" applyAlignment="1" applyProtection="1">
      <alignment wrapText="1"/>
    </xf>
    <xf numFmtId="0" fontId="5" fillId="0" borderId="11" xfId="0" applyFont="1" applyBorder="1" applyAlignment="1">
      <alignment textRotation="255"/>
    </xf>
    <xf numFmtId="0" fontId="1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1" applyNumberFormat="1" applyFont="1" applyBorder="1" applyAlignment="1" applyProtection="1">
      <alignment horizontal="right" vertical="center"/>
    </xf>
    <xf numFmtId="0" fontId="8" fillId="0" borderId="0" xfId="1" applyNumberFormat="1" applyFont="1" applyBorder="1" applyAlignment="1" applyProtection="1">
      <alignment horizontal="center" vertical="center"/>
    </xf>
    <xf numFmtId="3" fontId="8" fillId="0" borderId="0" xfId="1" applyNumberFormat="1" applyFont="1" applyBorder="1" applyAlignment="1" applyProtection="1">
      <alignment horizontal="right" vertical="center"/>
    </xf>
    <xf numFmtId="3" fontId="8" fillId="0" borderId="0" xfId="1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/>
    <xf numFmtId="0" fontId="8" fillId="0" borderId="0" xfId="0" applyFont="1" applyFill="1" applyAlignment="1" applyProtection="1">
      <alignment vertical="top"/>
    </xf>
    <xf numFmtId="0" fontId="7" fillId="0" borderId="0" xfId="0" applyFont="1" applyFill="1" applyBorder="1" applyAlignment="1" applyProtection="1"/>
    <xf numFmtId="38" fontId="5" fillId="0" borderId="3" xfId="1" applyFont="1" applyFill="1" applyBorder="1" applyAlignment="1" applyProtection="1">
      <alignment horizontal="center" vertical="center" textRotation="255"/>
    </xf>
    <xf numFmtId="0" fontId="5" fillId="0" borderId="2" xfId="0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3" fillId="0" borderId="0" xfId="0" applyFont="1" applyFill="1" applyProtection="1">
      <alignment vertical="top" textRotation="255"/>
    </xf>
    <xf numFmtId="0" fontId="0" fillId="0" borderId="0" xfId="0" applyFill="1" applyProtection="1">
      <alignment vertical="top" textRotation="255"/>
    </xf>
    <xf numFmtId="38" fontId="11" fillId="0" borderId="0" xfId="1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38" fontId="8" fillId="0" borderId="0" xfId="1" applyFont="1" applyFill="1" applyBorder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38" fontId="4" fillId="0" borderId="2" xfId="0" applyNumberFormat="1" applyFont="1" applyFill="1" applyBorder="1" applyAlignment="1" applyProtection="1">
      <alignment horizontal="right" vertical="center"/>
    </xf>
    <xf numFmtId="38" fontId="5" fillId="0" borderId="2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top"/>
    </xf>
    <xf numFmtId="0" fontId="5" fillId="0" borderId="14" xfId="0" applyFont="1" applyFill="1" applyBorder="1" applyProtection="1">
      <alignment vertical="top" textRotation="255"/>
    </xf>
    <xf numFmtId="0" fontId="5" fillId="0" borderId="3" xfId="0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top"/>
    </xf>
    <xf numFmtId="0" fontId="5" fillId="0" borderId="23" xfId="0" applyFont="1" applyFill="1" applyBorder="1" applyAlignment="1" applyProtection="1">
      <alignment horizontal="right" vertical="top"/>
    </xf>
    <xf numFmtId="182" fontId="23" fillId="0" borderId="3" xfId="1" applyNumberFormat="1" applyFont="1" applyFill="1" applyBorder="1" applyAlignment="1" applyProtection="1">
      <alignment horizontal="center" vertical="distributed"/>
    </xf>
    <xf numFmtId="182" fontId="23" fillId="0" borderId="3" xfId="1" applyNumberFormat="1" applyFont="1" applyFill="1" applyBorder="1" applyAlignment="1" applyProtection="1">
      <alignment horizontal="center" vertical="center" wrapText="1"/>
    </xf>
    <xf numFmtId="182" fontId="23" fillId="0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 wrapText="1"/>
    </xf>
    <xf numFmtId="0" fontId="0" fillId="0" borderId="11" xfId="0" applyFill="1" applyBorder="1" applyProtection="1">
      <alignment vertical="top" textRotation="255"/>
    </xf>
    <xf numFmtId="0" fontId="11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14" fillId="0" borderId="3" xfId="0" applyFont="1" applyFill="1" applyBorder="1" applyAlignment="1" applyProtection="1">
      <alignment horizontal="center" vertical="center" wrapText="1"/>
    </xf>
    <xf numFmtId="38" fontId="14" fillId="0" borderId="3" xfId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 applyProtection="1"/>
    <xf numFmtId="0" fontId="7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38" fontId="5" fillId="0" borderId="3" xfId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7" fontId="5" fillId="0" borderId="2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 applyProtection="1"/>
    <xf numFmtId="0" fontId="1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left" vertical="top"/>
    </xf>
    <xf numFmtId="176" fontId="5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left" vertical="top" textRotation="255"/>
    </xf>
    <xf numFmtId="0" fontId="1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3" xfId="3" applyFont="1" applyFill="1" applyBorder="1" applyAlignment="1">
      <alignment horizontal="center" vertical="center"/>
      <protection locked="0"/>
    </xf>
    <xf numFmtId="0" fontId="0" fillId="0" borderId="0" xfId="0" applyFill="1" applyAlignment="1" applyProtection="1">
      <alignment vertical="center" textRotation="255"/>
    </xf>
    <xf numFmtId="179" fontId="5" fillId="0" borderId="1" xfId="3" applyNumberFormat="1" applyFont="1" applyFill="1" applyBorder="1" applyAlignment="1">
      <alignment horizontal="center" vertical="center"/>
      <protection locked="0"/>
    </xf>
    <xf numFmtId="0" fontId="5" fillId="0" borderId="14" xfId="3" applyFont="1" applyFill="1" applyBorder="1" applyAlignment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right" vertical="center"/>
    </xf>
    <xf numFmtId="38" fontId="5" fillId="0" borderId="3" xfId="1" applyFont="1" applyFill="1" applyBorder="1" applyAlignment="1" applyProtection="1">
      <alignment horizontal="center" vertical="center" wrapText="1"/>
    </xf>
    <xf numFmtId="38" fontId="4" fillId="0" borderId="2" xfId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right" vertical="top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38" fontId="5" fillId="0" borderId="2" xfId="1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>
      <alignment horizontal="center" vertical="distributed" wrapText="1"/>
    </xf>
    <xf numFmtId="0" fontId="7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distributed"/>
    </xf>
    <xf numFmtId="0" fontId="23" fillId="0" borderId="3" xfId="0" applyFont="1" applyFill="1" applyBorder="1" applyAlignment="1">
      <alignment horizontal="center" vertical="distributed" wrapText="1"/>
    </xf>
    <xf numFmtId="38" fontId="5" fillId="0" borderId="2" xfId="1" applyFont="1" applyFill="1" applyBorder="1" applyAlignment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38" fontId="4" fillId="0" borderId="1" xfId="0" applyNumberFormat="1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0" fillId="0" borderId="0" xfId="0" applyFont="1" applyFill="1" applyProtection="1">
      <alignment vertical="top" textRotation="255"/>
    </xf>
    <xf numFmtId="0" fontId="3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177" fontId="8" fillId="0" borderId="0" xfId="1" applyNumberFormat="1" applyFont="1" applyFill="1" applyBorder="1" applyAlignment="1" applyProtection="1">
      <alignment horizontal="center" vertical="center"/>
    </xf>
    <xf numFmtId="177" fontId="25" fillId="0" borderId="0" xfId="1" applyNumberFormat="1" applyFont="1" applyFill="1" applyBorder="1" applyAlignment="1" applyProtection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177" fontId="25" fillId="0" borderId="0" xfId="1" applyNumberFormat="1" applyFont="1" applyFill="1" applyBorder="1" applyAlignment="1" applyProtection="1">
      <alignment horizontal="left" vertical="center"/>
    </xf>
    <xf numFmtId="0" fontId="26" fillId="0" borderId="0" xfId="0" applyFont="1" applyFill="1" applyBorder="1" applyProtection="1">
      <alignment vertical="top" textRotation="255"/>
    </xf>
    <xf numFmtId="0" fontId="26" fillId="0" borderId="0" xfId="0" applyFont="1" applyFill="1" applyProtection="1">
      <alignment vertical="top" textRotation="255"/>
    </xf>
    <xf numFmtId="177" fontId="25" fillId="0" borderId="0" xfId="1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0" borderId="0" xfId="0" applyFill="1" applyBorder="1" applyProtection="1">
      <alignment vertical="top" textRotation="255"/>
    </xf>
    <xf numFmtId="0" fontId="4" fillId="0" borderId="0" xfId="0" applyFont="1" applyFill="1" applyProtection="1">
      <alignment vertical="top" textRotation="255"/>
    </xf>
    <xf numFmtId="49" fontId="5" fillId="0" borderId="3" xfId="1" applyNumberFormat="1" applyFont="1" applyFill="1" applyBorder="1" applyAlignment="1" applyProtection="1">
      <alignment horizontal="left" vertical="center" wrapText="1"/>
    </xf>
    <xf numFmtId="38" fontId="8" fillId="0" borderId="0" xfId="1" applyFont="1" applyFill="1" applyBorder="1" applyAlignment="1" applyProtection="1">
      <alignment horizontal="right" vertical="center"/>
    </xf>
    <xf numFmtId="49" fontId="5" fillId="0" borderId="3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/>
    <xf numFmtId="49" fontId="5" fillId="0" borderId="3" xfId="1" applyNumberFormat="1" applyFont="1" applyFill="1" applyBorder="1" applyAlignment="1" applyProtection="1">
      <alignment horizontal="left" vertical="center"/>
    </xf>
    <xf numFmtId="38" fontId="8" fillId="0" borderId="18" xfId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 wrapText="1"/>
    </xf>
    <xf numFmtId="177" fontId="5" fillId="0" borderId="0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 textRotation="255"/>
    </xf>
    <xf numFmtId="0" fontId="5" fillId="0" borderId="0" xfId="0" applyFont="1" applyFill="1" applyBorder="1" applyAlignment="1" applyProtection="1">
      <alignment horizontal="right"/>
      <protection locked="0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5" fillId="0" borderId="1" xfId="3" applyFill="1" applyBorder="1" applyAlignment="1">
      <alignment horizontal="center" vertical="center"/>
      <protection locked="0"/>
    </xf>
    <xf numFmtId="38" fontId="5" fillId="3" borderId="1" xfId="1" applyFont="1" applyFill="1" applyBorder="1" applyAlignment="1" applyProtection="1">
      <alignment horizontal="right" vertical="center"/>
    </xf>
    <xf numFmtId="0" fontId="18" fillId="3" borderId="3" xfId="0" applyFont="1" applyFill="1" applyBorder="1" applyAlignment="1">
      <alignment horizontal="center" vertical="center"/>
    </xf>
    <xf numFmtId="38" fontId="5" fillId="3" borderId="3" xfId="1" applyFont="1" applyFill="1" applyBorder="1" applyAlignment="1" applyProtection="1">
      <alignment horizontal="right" vertical="center"/>
    </xf>
    <xf numFmtId="38" fontId="18" fillId="3" borderId="5" xfId="1" applyFont="1" applyFill="1" applyBorder="1" applyAlignment="1" applyProtection="1">
      <alignment horizontal="center" vertical="center"/>
    </xf>
    <xf numFmtId="38" fontId="5" fillId="3" borderId="5" xfId="1" applyFont="1" applyFill="1" applyBorder="1" applyAlignment="1" applyProtection="1">
      <alignment horizontal="right" vertical="center"/>
    </xf>
    <xf numFmtId="38" fontId="18" fillId="3" borderId="3" xfId="1" applyFont="1" applyFill="1" applyBorder="1" applyAlignment="1" applyProtection="1">
      <alignment horizontal="center" vertical="center"/>
    </xf>
    <xf numFmtId="38" fontId="18" fillId="3" borderId="1" xfId="1" applyFont="1" applyFill="1" applyBorder="1" applyAlignment="1" applyProtection="1">
      <alignment horizontal="center" vertical="center" wrapText="1"/>
    </xf>
    <xf numFmtId="38" fontId="18" fillId="3" borderId="1" xfId="1" applyFont="1" applyFill="1" applyBorder="1" applyAlignment="1" applyProtection="1">
      <alignment horizontal="center" vertical="center"/>
    </xf>
    <xf numFmtId="38" fontId="18" fillId="3" borderId="3" xfId="1" applyFont="1" applyFill="1" applyBorder="1" applyAlignment="1" applyProtection="1">
      <alignment horizontal="center" vertical="center" wrapText="1"/>
    </xf>
    <xf numFmtId="38" fontId="5" fillId="3" borderId="3" xfId="1" applyFont="1" applyFill="1" applyBorder="1" applyAlignment="1" applyProtection="1">
      <alignment horizontal="center" vertical="center"/>
    </xf>
    <xf numFmtId="0" fontId="18" fillId="3" borderId="3" xfId="0" applyFont="1" applyFill="1" applyBorder="1" applyAlignment="1" applyProtection="1">
      <alignment horizontal="center" vertical="center"/>
    </xf>
    <xf numFmtId="179" fontId="5" fillId="3" borderId="3" xfId="3" applyNumberFormat="1" applyFont="1" applyFill="1" applyBorder="1" applyAlignment="1">
      <alignment horizontal="right" vertical="center"/>
      <protection locked="0"/>
    </xf>
    <xf numFmtId="178" fontId="5" fillId="3" borderId="3" xfId="3" applyNumberFormat="1" applyFont="1" applyFill="1" applyBorder="1" applyAlignment="1">
      <alignment horizontal="right" vertical="center"/>
      <protection locked="0"/>
    </xf>
    <xf numFmtId="179" fontId="5" fillId="3" borderId="3" xfId="3" applyNumberFormat="1" applyFill="1" applyBorder="1" applyAlignment="1">
      <alignment horizontal="right" vertical="center"/>
      <protection locked="0"/>
    </xf>
    <xf numFmtId="178" fontId="5" fillId="3" borderId="3" xfId="3" applyNumberFormat="1" applyFill="1" applyBorder="1" applyAlignment="1">
      <alignment horizontal="right" vertical="center"/>
      <protection locked="0"/>
    </xf>
    <xf numFmtId="38" fontId="4" fillId="3" borderId="1" xfId="1" applyFont="1" applyFill="1" applyBorder="1" applyAlignment="1" applyProtection="1">
      <alignment horizontal="right" vertical="center"/>
    </xf>
    <xf numFmtId="179" fontId="5" fillId="3" borderId="3" xfId="1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</xf>
    <xf numFmtId="38" fontId="5" fillId="3" borderId="2" xfId="1" applyFont="1" applyFill="1" applyBorder="1" applyAlignment="1" applyProtection="1">
      <alignment horizontal="right" vertical="center"/>
    </xf>
    <xf numFmtId="1" fontId="5" fillId="3" borderId="2" xfId="0" applyNumberFormat="1" applyFont="1" applyFill="1" applyBorder="1" applyAlignment="1" applyProtection="1">
      <alignment vertical="center"/>
    </xf>
    <xf numFmtId="179" fontId="5" fillId="3" borderId="2" xfId="0" applyNumberFormat="1" applyFont="1" applyFill="1" applyBorder="1" applyAlignment="1" applyProtection="1">
      <alignment vertical="center"/>
    </xf>
    <xf numFmtId="176" fontId="5" fillId="3" borderId="2" xfId="0" applyNumberFormat="1" applyFont="1" applyFill="1" applyBorder="1" applyAlignment="1" applyProtection="1">
      <alignment vertical="center"/>
    </xf>
    <xf numFmtId="38" fontId="17" fillId="3" borderId="3" xfId="1" applyFont="1" applyFill="1" applyBorder="1" applyAlignment="1" applyProtection="1">
      <alignment horizontal="right" vertical="center"/>
    </xf>
    <xf numFmtId="177" fontId="17" fillId="3" borderId="3" xfId="1" applyNumberFormat="1" applyFont="1" applyFill="1" applyBorder="1" applyAlignment="1" applyProtection="1">
      <alignment horizontal="right" vertical="center"/>
    </xf>
    <xf numFmtId="38" fontId="16" fillId="3" borderId="3" xfId="1" applyFont="1" applyFill="1" applyBorder="1" applyAlignment="1" applyProtection="1">
      <alignment horizontal="right" vertical="center"/>
    </xf>
    <xf numFmtId="177" fontId="16" fillId="3" borderId="3" xfId="1" applyNumberFormat="1" applyFont="1" applyFill="1" applyBorder="1" applyAlignment="1" applyProtection="1">
      <alignment horizontal="right" vertical="center"/>
    </xf>
    <xf numFmtId="38" fontId="5" fillId="3" borderId="2" xfId="1" applyFont="1" applyFill="1" applyBorder="1" applyAlignment="1" applyProtection="1">
      <alignment vertical="center"/>
    </xf>
    <xf numFmtId="0" fontId="5" fillId="3" borderId="2" xfId="0" applyFont="1" applyFill="1" applyBorder="1" applyAlignment="1">
      <alignment vertical="center"/>
    </xf>
    <xf numFmtId="177" fontId="5" fillId="3" borderId="2" xfId="1" applyNumberFormat="1" applyFont="1" applyFill="1" applyBorder="1" applyAlignment="1" applyProtection="1">
      <alignment horizontal="right" vertical="center"/>
    </xf>
    <xf numFmtId="38" fontId="5" fillId="3" borderId="2" xfId="0" applyNumberFormat="1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horizontal="right" vertical="center"/>
    </xf>
    <xf numFmtId="179" fontId="5" fillId="3" borderId="2" xfId="0" applyNumberFormat="1" applyFont="1" applyFill="1" applyBorder="1" applyAlignment="1" applyProtection="1">
      <alignment horizontal="right" vertical="center"/>
    </xf>
    <xf numFmtId="0" fontId="5" fillId="3" borderId="2" xfId="0" applyFont="1" applyFill="1" applyBorder="1" applyAlignment="1" applyProtection="1">
      <alignment vertical="center"/>
    </xf>
    <xf numFmtId="38" fontId="4" fillId="3" borderId="2" xfId="1" applyFont="1" applyFill="1" applyBorder="1" applyAlignment="1" applyProtection="1">
      <alignment horizontal="right" vertical="center"/>
    </xf>
    <xf numFmtId="38" fontId="5" fillId="3" borderId="2" xfId="1" applyNumberFormat="1" applyFont="1" applyFill="1" applyBorder="1" applyAlignment="1" applyProtection="1">
      <alignment horizontal="right" vertical="center"/>
    </xf>
    <xf numFmtId="38" fontId="5" fillId="3" borderId="2" xfId="1" applyFont="1" applyFill="1" applyBorder="1" applyAlignment="1">
      <alignment vertical="center"/>
    </xf>
    <xf numFmtId="0" fontId="0" fillId="3" borderId="0" xfId="0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right"/>
    </xf>
    <xf numFmtId="0" fontId="5" fillId="3" borderId="3" xfId="0" applyFont="1" applyFill="1" applyBorder="1" applyAlignment="1">
      <alignment horizontal="center" vertical="center"/>
    </xf>
    <xf numFmtId="0" fontId="0" fillId="3" borderId="0" xfId="0" applyFill="1" applyProtection="1">
      <alignment vertical="top" textRotation="255"/>
    </xf>
    <xf numFmtId="0" fontId="5" fillId="3" borderId="0" xfId="0" applyFont="1" applyFill="1" applyAlignment="1" applyProtection="1">
      <alignment horizontal="right"/>
    </xf>
    <xf numFmtId="0" fontId="14" fillId="3" borderId="1" xfId="0" applyFont="1" applyFill="1" applyBorder="1" applyAlignment="1">
      <alignment horizontal="center" vertical="center" wrapText="1"/>
    </xf>
    <xf numFmtId="38" fontId="4" fillId="3" borderId="2" xfId="1" applyNumberFormat="1" applyFont="1" applyFill="1" applyBorder="1" applyAlignment="1">
      <alignment vertical="center"/>
    </xf>
    <xf numFmtId="38" fontId="4" fillId="3" borderId="1" xfId="1" applyNumberFormat="1" applyFont="1" applyFill="1" applyBorder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</xf>
    <xf numFmtId="38" fontId="27" fillId="3" borderId="3" xfId="1" applyFont="1" applyFill="1" applyBorder="1" applyAlignment="1">
      <alignment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top"/>
    </xf>
    <xf numFmtId="0" fontId="18" fillId="0" borderId="3" xfId="0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>
      <alignment horizontal="center" vertical="center" wrapText="1"/>
      <protection locked="0"/>
    </xf>
    <xf numFmtId="0" fontId="5" fillId="0" borderId="5" xfId="3" applyFont="1" applyFill="1" applyBorder="1" applyAlignment="1">
      <alignment horizontal="center" vertical="center"/>
      <protection locked="0"/>
    </xf>
    <xf numFmtId="0" fontId="0" fillId="0" borderId="0" xfId="0" applyAlignment="1">
      <alignment vertical="top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3" applyFill="1" applyBorder="1" applyAlignment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</xf>
    <xf numFmtId="0" fontId="2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5" applyFont="1" applyAlignment="1">
      <alignment vertical="center"/>
    </xf>
    <xf numFmtId="0" fontId="32" fillId="0" borderId="0" xfId="5" applyFont="1" applyAlignment="1">
      <alignment vertical="top"/>
    </xf>
    <xf numFmtId="0" fontId="31" fillId="0" borderId="0" xfId="0" applyFont="1" applyAlignment="1">
      <alignment vertical="top"/>
    </xf>
    <xf numFmtId="0" fontId="30" fillId="0" borderId="0" xfId="5" applyAlignment="1">
      <alignment vertical="center"/>
    </xf>
    <xf numFmtId="0" fontId="33" fillId="3" borderId="18" xfId="0" applyFont="1" applyFill="1" applyBorder="1" applyAlignment="1" applyProtection="1">
      <alignment horizontal="center" vertical="center" wrapText="1"/>
    </xf>
    <xf numFmtId="38" fontId="33" fillId="3" borderId="18" xfId="1" applyFont="1" applyFill="1" applyBorder="1" applyAlignment="1" applyProtection="1">
      <alignment horizontal="right" vertical="center"/>
    </xf>
    <xf numFmtId="38" fontId="5" fillId="3" borderId="18" xfId="1" applyFont="1" applyFill="1" applyBorder="1" applyAlignment="1" applyProtection="1">
      <alignment horizontal="right" vertical="center"/>
    </xf>
    <xf numFmtId="0" fontId="14" fillId="3" borderId="3" xfId="0" applyFont="1" applyFill="1" applyBorder="1" applyAlignment="1">
      <alignment horizontal="center" vertical="distributed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top"/>
    </xf>
    <xf numFmtId="49" fontId="5" fillId="3" borderId="3" xfId="1" applyNumberFormat="1" applyFont="1" applyFill="1" applyBorder="1" applyAlignment="1" applyProtection="1">
      <alignment horizontal="left" vertical="center" wrapText="1"/>
    </xf>
    <xf numFmtId="0" fontId="34" fillId="0" borderId="0" xfId="6">
      <alignment vertical="center"/>
    </xf>
    <xf numFmtId="0" fontId="37" fillId="0" borderId="0" xfId="6" applyFont="1" applyAlignment="1">
      <alignment horizontal="justify" vertical="center"/>
    </xf>
    <xf numFmtId="0" fontId="38" fillId="0" borderId="0" xfId="6" applyFont="1">
      <alignment vertical="center"/>
    </xf>
    <xf numFmtId="0" fontId="39" fillId="0" borderId="0" xfId="6" applyFont="1">
      <alignment vertical="center"/>
    </xf>
    <xf numFmtId="0" fontId="40" fillId="0" borderId="0" xfId="6" applyFont="1" applyFill="1">
      <alignment vertical="center"/>
    </xf>
    <xf numFmtId="0" fontId="41" fillId="0" borderId="0" xfId="6" applyFont="1" applyAlignment="1">
      <alignment horizontal="right" vertical="center"/>
    </xf>
    <xf numFmtId="0" fontId="39" fillId="0" borderId="3" xfId="6" applyFont="1" applyFill="1" applyBorder="1" applyAlignment="1">
      <alignment horizontal="center" vertical="center" wrapText="1"/>
    </xf>
    <xf numFmtId="0" fontId="39" fillId="0" borderId="3" xfId="6" applyFont="1" applyBorder="1" applyAlignment="1">
      <alignment horizontal="center" vertical="center" wrapText="1"/>
    </xf>
    <xf numFmtId="0" fontId="5" fillId="0" borderId="3" xfId="6" applyFont="1" applyFill="1" applyBorder="1" applyAlignment="1">
      <alignment horizontal="right" vertical="center" wrapText="1"/>
    </xf>
    <xf numFmtId="3" fontId="5" fillId="0" borderId="3" xfId="6" applyNumberFormat="1" applyFont="1" applyBorder="1" applyAlignment="1">
      <alignment horizontal="right" vertical="center" wrapText="1"/>
    </xf>
    <xf numFmtId="0" fontId="39" fillId="0" borderId="3" xfId="6" applyFont="1" applyBorder="1" applyAlignment="1">
      <alignment horizontal="center" vertical="center"/>
    </xf>
    <xf numFmtId="181" fontId="5" fillId="0" borderId="3" xfId="6" applyNumberFormat="1" applyFont="1" applyFill="1" applyBorder="1" applyAlignment="1">
      <alignment horizontal="right" vertical="center" wrapText="1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top"/>
    </xf>
    <xf numFmtId="0" fontId="5" fillId="0" borderId="1" xfId="3" applyFill="1" applyBorder="1" applyAlignment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3" fontId="5" fillId="3" borderId="3" xfId="6" applyNumberFormat="1" applyFont="1" applyFill="1" applyBorder="1" applyAlignment="1">
      <alignment horizontal="right" vertical="center" wrapText="1"/>
    </xf>
    <xf numFmtId="38" fontId="14" fillId="3" borderId="3" xfId="1" applyFont="1" applyFill="1" applyBorder="1" applyAlignment="1" applyProtection="1">
      <alignment horizontal="right" vertical="center"/>
    </xf>
    <xf numFmtId="38" fontId="29" fillId="2" borderId="28" xfId="0" applyNumberFormat="1" applyFont="1" applyFill="1" applyBorder="1" applyAlignment="1" applyProtection="1">
      <alignment horizontal="right"/>
    </xf>
    <xf numFmtId="181" fontId="29" fillId="2" borderId="28" xfId="0" applyNumberFormat="1" applyFont="1" applyFill="1" applyBorder="1" applyAlignment="1" applyProtection="1">
      <alignment horizontal="right" vertical="center" wrapText="1"/>
    </xf>
    <xf numFmtId="0" fontId="8" fillId="0" borderId="29" xfId="0" applyFont="1" applyBorder="1" applyAlignment="1" applyProtection="1"/>
    <xf numFmtId="183" fontId="29" fillId="2" borderId="30" xfId="1" applyNumberFormat="1" applyFont="1" applyFill="1" applyBorder="1" applyAlignment="1" applyProtection="1">
      <alignment horizontal="right"/>
    </xf>
    <xf numFmtId="183" fontId="29" fillId="2" borderId="31" xfId="1" applyNumberFormat="1" applyFont="1" applyFill="1" applyBorder="1" applyAlignment="1" applyProtection="1">
      <alignment horizontal="right"/>
    </xf>
    <xf numFmtId="183" fontId="29" fillId="2" borderId="31" xfId="0" applyNumberFormat="1" applyFont="1" applyFill="1" applyBorder="1" applyAlignment="1" applyProtection="1">
      <alignment horizontal="right"/>
    </xf>
    <xf numFmtId="183" fontId="29" fillId="2" borderId="32" xfId="0" applyNumberFormat="1" applyFont="1" applyFill="1" applyBorder="1" applyAlignment="1" applyProtection="1">
      <alignment horizontal="right"/>
    </xf>
    <xf numFmtId="184" fontId="29" fillId="2" borderId="33" xfId="0" applyNumberFormat="1" applyFont="1" applyFill="1" applyBorder="1" applyAlignment="1">
      <alignment horizontal="right" vertical="center"/>
    </xf>
    <xf numFmtId="184" fontId="29" fillId="2" borderId="34" xfId="0" applyNumberFormat="1" applyFont="1" applyFill="1" applyBorder="1" applyAlignment="1">
      <alignment horizontal="right" vertical="center"/>
    </xf>
    <xf numFmtId="184" fontId="29" fillId="2" borderId="35" xfId="0" applyNumberFormat="1" applyFont="1" applyFill="1" applyBorder="1" applyAlignment="1">
      <alignment horizontal="right" vertical="center"/>
    </xf>
    <xf numFmtId="3" fontId="42" fillId="0" borderId="0" xfId="1" applyNumberFormat="1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/>
    </xf>
    <xf numFmtId="38" fontId="5" fillId="0" borderId="1" xfId="0" applyNumberFormat="1" applyFont="1" applyFill="1" applyBorder="1" applyAlignment="1" applyProtection="1">
      <alignment horizontal="right" vertical="center"/>
    </xf>
    <xf numFmtId="38" fontId="5" fillId="0" borderId="1" xfId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top"/>
    </xf>
    <xf numFmtId="1" fontId="5" fillId="0" borderId="1" xfId="0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vertical="center"/>
    </xf>
    <xf numFmtId="38" fontId="17" fillId="0" borderId="3" xfId="1" applyFont="1" applyFill="1" applyBorder="1" applyAlignment="1" applyProtection="1">
      <alignment horizontal="right" vertical="center"/>
    </xf>
    <xf numFmtId="177" fontId="17" fillId="0" borderId="3" xfId="1" applyNumberFormat="1" applyFont="1" applyFill="1" applyBorder="1" applyAlignment="1" applyProtection="1">
      <alignment horizontal="right" vertical="center"/>
    </xf>
    <xf numFmtId="38" fontId="16" fillId="0" borderId="3" xfId="1" applyFont="1" applyFill="1" applyBorder="1" applyAlignment="1" applyProtection="1">
      <alignment horizontal="right" vertical="center"/>
    </xf>
    <xf numFmtId="177" fontId="16" fillId="0" borderId="3" xfId="1" applyNumberFormat="1" applyFont="1" applyFill="1" applyBorder="1" applyAlignment="1" applyProtection="1">
      <alignment horizontal="right" vertical="center"/>
    </xf>
    <xf numFmtId="38" fontId="5" fillId="0" borderId="3" xfId="1" applyFont="1" applyFill="1" applyBorder="1" applyAlignment="1" applyProtection="1">
      <alignment horizontal="right" vertical="center"/>
    </xf>
    <xf numFmtId="38" fontId="5" fillId="0" borderId="5" xfId="1" applyFont="1" applyFill="1" applyBorder="1" applyAlignment="1" applyProtection="1">
      <alignment horizontal="right" vertical="center"/>
    </xf>
    <xf numFmtId="0" fontId="0" fillId="0" borderId="0" xfId="0" applyFont="1" applyProtection="1">
      <alignment vertical="top" textRotation="255"/>
    </xf>
    <xf numFmtId="183" fontId="5" fillId="0" borderId="3" xfId="0" applyNumberFormat="1" applyFont="1" applyFill="1" applyBorder="1" applyAlignment="1">
      <alignment horizontal="right" vertical="center" wrapText="1"/>
    </xf>
    <xf numFmtId="183" fontId="5" fillId="0" borderId="3" xfId="1" applyNumberFormat="1" applyFont="1" applyFill="1" applyBorder="1" applyAlignment="1" applyProtection="1">
      <alignment horizontal="right" vertical="center" wrapText="1"/>
    </xf>
    <xf numFmtId="38" fontId="5" fillId="0" borderId="3" xfId="1" applyFont="1" applyFill="1" applyBorder="1" applyAlignment="1" applyProtection="1">
      <alignment horizontal="right" vertical="center" wrapText="1"/>
    </xf>
    <xf numFmtId="38" fontId="5" fillId="0" borderId="3" xfId="1" applyFont="1" applyFill="1" applyBorder="1" applyAlignment="1" applyProtection="1">
      <alignment vertical="center"/>
    </xf>
    <xf numFmtId="38" fontId="5" fillId="0" borderId="1" xfId="1" applyFont="1" applyFill="1" applyBorder="1" applyAlignment="1" applyProtection="1">
      <alignment horizontal="right" vertical="center" wrapText="1"/>
    </xf>
    <xf numFmtId="38" fontId="5" fillId="0" borderId="1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textRotation="255"/>
    </xf>
    <xf numFmtId="0" fontId="0" fillId="0" borderId="0" xfId="0" applyFont="1" applyFill="1" applyProtection="1">
      <alignment vertical="top" textRotation="255"/>
    </xf>
    <xf numFmtId="0" fontId="0" fillId="0" borderId="0" xfId="0" applyFont="1" applyFill="1" applyAlignment="1" applyProtection="1">
      <alignment horizontal="right" vertical="center"/>
    </xf>
    <xf numFmtId="0" fontId="0" fillId="0" borderId="0" xfId="0" applyFont="1" applyFill="1" applyAlignment="1" applyProtection="1">
      <alignment horizontal="left" vertical="center" textRotation="255"/>
    </xf>
    <xf numFmtId="0" fontId="5" fillId="0" borderId="1" xfId="0" applyFont="1" applyFill="1" applyBorder="1" applyAlignment="1">
      <alignment vertical="center"/>
    </xf>
    <xf numFmtId="177" fontId="5" fillId="0" borderId="1" xfId="1" applyNumberFormat="1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vertical="center"/>
    </xf>
    <xf numFmtId="179" fontId="5" fillId="0" borderId="3" xfId="3" applyNumberFormat="1" applyFont="1" applyFill="1" applyBorder="1" applyAlignment="1">
      <alignment horizontal="right" vertical="center"/>
      <protection locked="0"/>
    </xf>
    <xf numFmtId="178" fontId="5" fillId="0" borderId="3" xfId="3" applyNumberFormat="1" applyFont="1" applyFill="1" applyBorder="1" applyAlignment="1">
      <alignment horizontal="right" vertical="center"/>
      <protection locked="0"/>
    </xf>
    <xf numFmtId="179" fontId="5" fillId="0" borderId="3" xfId="3" applyNumberFormat="1" applyFill="1" applyBorder="1" applyAlignment="1">
      <alignment horizontal="right" vertical="center"/>
      <protection locked="0"/>
    </xf>
    <xf numFmtId="178" fontId="5" fillId="0" borderId="3" xfId="3" applyNumberFormat="1" applyFill="1" applyBorder="1" applyAlignment="1">
      <alignment horizontal="right" vertical="center"/>
      <protection locked="0"/>
    </xf>
    <xf numFmtId="0" fontId="31" fillId="0" borderId="0" xfId="0" applyFont="1" applyFill="1" applyAlignment="1" applyProtection="1">
      <alignment vertical="top"/>
    </xf>
    <xf numFmtId="0" fontId="5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38" fontId="5" fillId="0" borderId="1" xfId="1" applyNumberFormat="1" applyFont="1" applyFill="1" applyBorder="1" applyAlignment="1" applyProtection="1">
      <alignment horizontal="right" vertical="center"/>
    </xf>
    <xf numFmtId="0" fontId="43" fillId="0" borderId="3" xfId="0" applyFont="1" applyFill="1" applyBorder="1" applyAlignment="1" applyProtection="1">
      <alignment horizontal="center" vertical="center"/>
    </xf>
    <xf numFmtId="38" fontId="43" fillId="0" borderId="2" xfId="1" applyFont="1" applyFill="1" applyBorder="1" applyAlignment="1" applyProtection="1">
      <alignment horizontal="right" vertical="center"/>
    </xf>
    <xf numFmtId="38" fontId="43" fillId="3" borderId="2" xfId="1" applyFont="1" applyFill="1" applyBorder="1" applyAlignment="1" applyProtection="1">
      <alignment horizontal="right" vertical="center"/>
    </xf>
    <xf numFmtId="38" fontId="43" fillId="3" borderId="1" xfId="1" applyFont="1" applyFill="1" applyBorder="1" applyAlignment="1" applyProtection="1">
      <alignment horizontal="right" vertical="center"/>
    </xf>
    <xf numFmtId="38" fontId="18" fillId="0" borderId="3" xfId="1" applyFont="1" applyFill="1" applyBorder="1" applyAlignment="1">
      <alignment vertical="center"/>
    </xf>
    <xf numFmtId="38" fontId="18" fillId="0" borderId="3" xfId="1" applyFont="1" applyFill="1" applyBorder="1" applyAlignment="1" applyProtection="1">
      <alignment horizontal="right" vertical="center"/>
    </xf>
    <xf numFmtId="38" fontId="18" fillId="0" borderId="3" xfId="1" applyNumberFormat="1" applyFont="1" applyFill="1" applyBorder="1" applyAlignment="1" applyProtection="1">
      <alignment horizontal="right" vertical="center"/>
    </xf>
    <xf numFmtId="38" fontId="18" fillId="0" borderId="5" xfId="1" applyFont="1" applyFill="1" applyBorder="1" applyAlignment="1" applyProtection="1">
      <alignment horizontal="right" vertical="center"/>
    </xf>
    <xf numFmtId="0" fontId="43" fillId="3" borderId="3" xfId="0" applyFont="1" applyFill="1" applyBorder="1" applyAlignment="1" applyProtection="1">
      <alignment horizontal="center" vertical="center" wrapText="1"/>
    </xf>
    <xf numFmtId="38" fontId="44" fillId="3" borderId="3" xfId="1" applyNumberFormat="1" applyFont="1" applyFill="1" applyBorder="1" applyAlignment="1" applyProtection="1">
      <alignment horizontal="right" vertical="center"/>
    </xf>
    <xf numFmtId="38" fontId="44" fillId="3" borderId="3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9" fontId="5" fillId="0" borderId="3" xfId="1" applyNumberFormat="1" applyFont="1" applyFill="1" applyBorder="1" applyAlignment="1" applyProtection="1">
      <alignment horizontal="right" vertical="center"/>
    </xf>
    <xf numFmtId="180" fontId="45" fillId="0" borderId="3" xfId="0" applyNumberFormat="1" applyFont="1" applyFill="1" applyBorder="1" applyAlignment="1" applyProtection="1">
      <alignment vertical="center"/>
      <protection locked="0"/>
    </xf>
    <xf numFmtId="3" fontId="5" fillId="0" borderId="3" xfId="6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textRotation="255" wrapText="1"/>
    </xf>
    <xf numFmtId="0" fontId="5" fillId="0" borderId="2" xfId="0" applyFont="1" applyFill="1" applyBorder="1" applyAlignment="1" applyProtection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 applyProtection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>
      <alignment vertical="center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textRotation="255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/>
    </xf>
    <xf numFmtId="0" fontId="5" fillId="0" borderId="6" xfId="0" applyFont="1" applyFill="1" applyBorder="1" applyAlignment="1">
      <alignment vertical="top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>
      <alignment vertical="top" textRotation="255"/>
    </xf>
    <xf numFmtId="0" fontId="14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right" vertical="top"/>
    </xf>
    <xf numFmtId="0" fontId="18" fillId="3" borderId="5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38" fontId="14" fillId="3" borderId="5" xfId="1" applyFont="1" applyFill="1" applyBorder="1" applyAlignment="1" applyProtection="1">
      <alignment horizontal="center" vertical="center" wrapText="1"/>
    </xf>
    <xf numFmtId="38" fontId="14" fillId="3" borderId="1" xfId="1" applyFont="1" applyFill="1" applyBorder="1" applyAlignment="1" applyProtection="1">
      <alignment horizontal="center" vertical="center" wrapText="1"/>
    </xf>
    <xf numFmtId="0" fontId="18" fillId="3" borderId="7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top"/>
    </xf>
    <xf numFmtId="0" fontId="5" fillId="0" borderId="13" xfId="0" applyFont="1" applyFill="1" applyBorder="1" applyAlignment="1" applyProtection="1">
      <alignment horizontal="distributed"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179" fontId="5" fillId="0" borderId="16" xfId="1" applyNumberFormat="1" applyFont="1" applyFill="1" applyBorder="1" applyAlignment="1" applyProtection="1">
      <alignment horizontal="right" vertical="center"/>
    </xf>
    <xf numFmtId="179" fontId="5" fillId="0" borderId="15" xfId="1" applyNumberFormat="1" applyFont="1" applyFill="1" applyBorder="1" applyAlignment="1" applyProtection="1">
      <alignment horizontal="right" vertical="center"/>
    </xf>
    <xf numFmtId="179" fontId="5" fillId="0" borderId="16" xfId="0" applyNumberFormat="1" applyFont="1" applyFill="1" applyBorder="1" applyAlignment="1" applyProtection="1">
      <alignment horizontal="right" vertical="center"/>
    </xf>
    <xf numFmtId="179" fontId="5" fillId="0" borderId="15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Border="1" applyAlignment="1" applyProtection="1">
      <alignment horizontal="right" vertical="center"/>
    </xf>
    <xf numFmtId="179" fontId="3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9" fontId="5" fillId="0" borderId="18" xfId="1" applyNumberFormat="1" applyFont="1" applyFill="1" applyBorder="1" applyAlignment="1" applyProtection="1">
      <alignment horizontal="right" vertical="center"/>
    </xf>
    <xf numFmtId="179" fontId="5" fillId="0" borderId="17" xfId="1" applyNumberFormat="1" applyFont="1" applyFill="1" applyBorder="1" applyAlignment="1" applyProtection="1">
      <alignment horizontal="right" vertical="center"/>
    </xf>
    <xf numFmtId="179" fontId="5" fillId="0" borderId="18" xfId="0" applyNumberFormat="1" applyFont="1" applyFill="1" applyBorder="1" applyAlignment="1" applyProtection="1">
      <alignment horizontal="right" vertical="center"/>
    </xf>
    <xf numFmtId="179" fontId="5" fillId="0" borderId="17" xfId="0" applyNumberFormat="1" applyFont="1" applyFill="1" applyBorder="1" applyAlignment="1" applyProtection="1">
      <alignment horizontal="right" vertical="center"/>
    </xf>
    <xf numFmtId="179" fontId="5" fillId="3" borderId="18" xfId="1" applyNumberFormat="1" applyFont="1" applyFill="1" applyBorder="1" applyAlignment="1" applyProtection="1">
      <alignment horizontal="right" vertical="center"/>
    </xf>
    <xf numFmtId="179" fontId="5" fillId="3" borderId="17" xfId="1" applyNumberFormat="1" applyFont="1" applyFill="1" applyBorder="1" applyAlignment="1" applyProtection="1">
      <alignment horizontal="right" vertical="center"/>
    </xf>
    <xf numFmtId="179" fontId="5" fillId="3" borderId="18" xfId="0" applyNumberFormat="1" applyFont="1" applyFill="1" applyBorder="1" applyAlignment="1" applyProtection="1">
      <alignment horizontal="right" vertical="center"/>
    </xf>
    <xf numFmtId="179" fontId="5" fillId="3" borderId="17" xfId="0" applyNumberFormat="1" applyFont="1" applyFill="1" applyBorder="1" applyAlignment="1" applyProtection="1">
      <alignment horizontal="right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vertical="top" textRotation="255"/>
    </xf>
    <xf numFmtId="1" fontId="18" fillId="0" borderId="3" xfId="0" applyNumberFormat="1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>
      <alignment horizontal="center" vertical="top" textRotation="255"/>
    </xf>
    <xf numFmtId="176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top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>
      <alignment horizontal="center" vertical="center" wrapText="1"/>
      <protection locked="0"/>
    </xf>
    <xf numFmtId="0" fontId="5" fillId="0" borderId="1" xfId="3" applyFill="1" applyBorder="1" applyAlignment="1">
      <alignment horizontal="center" vertical="center"/>
      <protection locked="0"/>
    </xf>
    <xf numFmtId="0" fontId="5" fillId="0" borderId="7" xfId="3" applyFont="1" applyFill="1" applyBorder="1" applyAlignment="1">
      <alignment horizontal="center" vertical="center"/>
      <protection locked="0"/>
    </xf>
    <xf numFmtId="0" fontId="5" fillId="0" borderId="8" xfId="3" applyFill="1" applyBorder="1" applyAlignment="1">
      <alignment horizontal="center" vertical="center"/>
      <protection locked="0"/>
    </xf>
    <xf numFmtId="0" fontId="5" fillId="0" borderId="6" xfId="3" applyFill="1" applyBorder="1" applyAlignment="1">
      <alignment horizontal="center" vertical="center"/>
      <protection locked="0"/>
    </xf>
    <xf numFmtId="0" fontId="5" fillId="0" borderId="13" xfId="3" applyFont="1" applyFill="1" applyBorder="1">
      <alignment horizontal="center" vertical="center"/>
      <protection locked="0"/>
    </xf>
    <xf numFmtId="0" fontId="5" fillId="0" borderId="4" xfId="3" applyFill="1" applyBorder="1">
      <alignment horizontal="center" vertical="center"/>
      <protection locked="0"/>
    </xf>
    <xf numFmtId="0" fontId="5" fillId="0" borderId="5" xfId="3" applyFont="1" applyFill="1" applyBorder="1" applyAlignment="1">
      <alignment horizontal="center" vertical="center"/>
      <protection locked="0"/>
    </xf>
    <xf numFmtId="0" fontId="5" fillId="0" borderId="1" xfId="3" applyFont="1" applyFill="1" applyBorder="1" applyAlignment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/>
      <protection locked="0"/>
    </xf>
    <xf numFmtId="0" fontId="5" fillId="0" borderId="13" xfId="3" applyFont="1" applyFill="1" applyBorder="1" applyAlignment="1">
      <alignment horizontal="center" vertical="center"/>
      <protection locked="0"/>
    </xf>
    <xf numFmtId="0" fontId="5" fillId="0" borderId="4" xfId="3" applyFont="1" applyFill="1" applyBorder="1" applyAlignment="1">
      <alignment horizontal="center" vertical="center"/>
      <protection locked="0"/>
    </xf>
    <xf numFmtId="0" fontId="0" fillId="0" borderId="0" xfId="0" applyAlignment="1">
      <alignment vertical="top" textRotation="255" wrapText="1"/>
    </xf>
    <xf numFmtId="0" fontId="0" fillId="0" borderId="4" xfId="0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1" xfId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38" fontId="5" fillId="0" borderId="0" xfId="1" applyFont="1" applyBorder="1" applyAlignment="1" applyProtection="1">
      <alignment vertical="center"/>
    </xf>
    <xf numFmtId="38" fontId="1" fillId="0" borderId="0" xfId="1" applyBorder="1" applyAlignment="1">
      <alignment vertical="center"/>
    </xf>
    <xf numFmtId="0" fontId="5" fillId="0" borderId="0" xfId="0" applyFont="1" applyBorder="1" applyAlignment="1" applyProtection="1">
      <alignment vertical="top" textRotation="255"/>
    </xf>
    <xf numFmtId="0" fontId="4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38" fontId="5" fillId="0" borderId="7" xfId="1" applyFont="1" applyFill="1" applyBorder="1" applyAlignment="1" applyProtection="1">
      <alignment horizontal="center" vertical="center" wrapText="1"/>
    </xf>
    <xf numFmtId="38" fontId="5" fillId="0" borderId="6" xfId="1" applyFont="1" applyFill="1" applyBorder="1" applyAlignment="1" applyProtection="1">
      <alignment horizontal="center" vertical="center" wrapText="1"/>
    </xf>
    <xf numFmtId="179" fontId="5" fillId="3" borderId="7" xfId="1" applyNumberFormat="1" applyFont="1" applyFill="1" applyBorder="1" applyAlignment="1" applyProtection="1">
      <alignment horizontal="right" vertical="center"/>
    </xf>
    <xf numFmtId="179" fontId="5" fillId="3" borderId="6" xfId="1" applyNumberFormat="1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left" wrapText="1"/>
    </xf>
    <xf numFmtId="0" fontId="0" fillId="0" borderId="11" xfId="0" applyFill="1" applyBorder="1" applyAlignment="1">
      <alignment horizontal="left"/>
    </xf>
    <xf numFmtId="179" fontId="5" fillId="0" borderId="7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8" xfId="0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>
      <alignment horizontal="center" vertical="center" textRotation="255" wrapText="1"/>
    </xf>
    <xf numFmtId="0" fontId="22" fillId="0" borderId="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25" fillId="0" borderId="20" xfId="0" applyFont="1" applyFill="1" applyBorder="1" applyAlignment="1" applyProtection="1">
      <alignment horizontal="left" vertical="center"/>
    </xf>
    <xf numFmtId="0" fontId="25" fillId="0" borderId="19" xfId="0" applyFont="1" applyFill="1" applyBorder="1" applyAlignment="1" applyProtection="1">
      <alignment horizontal="left" vertical="center"/>
    </xf>
    <xf numFmtId="0" fontId="23" fillId="0" borderId="6" xfId="0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9" fillId="0" borderId="3" xfId="6" applyFont="1" applyBorder="1" applyAlignment="1">
      <alignment horizontal="center" vertical="center"/>
    </xf>
    <xf numFmtId="0" fontId="39" fillId="0" borderId="3" xfId="6" applyFont="1" applyBorder="1" applyAlignment="1">
      <alignment horizontal="center" vertical="center" wrapText="1"/>
    </xf>
  </cellXfs>
  <cellStyles count="7">
    <cellStyle name="すがた資料" xfId="2" xr:uid="{00000000-0005-0000-0000-000000000000}"/>
    <cellStyle name="すがた本文" xfId="3" xr:uid="{00000000-0005-0000-0000-000001000000}"/>
    <cellStyle name="ハイパーリンク" xfId="5" builtinId="8" customBuiltin="1"/>
    <cellStyle name="桁区切り" xfId="1" builtinId="6"/>
    <cellStyle name="資料" xfId="4" xr:uid="{00000000-0005-0000-0000-000004000000}"/>
    <cellStyle name="標準" xfId="0" builtinId="0"/>
    <cellStyle name="標準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94255225571178"/>
          <c:y val="0.15356489945155394"/>
          <c:w val="0.86178775495212612"/>
          <c:h val="0.80438756855575222"/>
        </c:manualLayout>
      </c:layout>
      <c:lineChart>
        <c:grouping val="standard"/>
        <c:varyColors val="0"/>
        <c:ser>
          <c:idx val="0"/>
          <c:order val="0"/>
          <c:tx>
            <c:strRef>
              <c:f>'大気観測（月平均）'!$A$13:$C$13</c:f>
              <c:strCache>
                <c:ptCount val="3"/>
                <c:pt idx="0">
                  <c:v>窒素酸化物(ppm)</c:v>
                </c:pt>
              </c:strCache>
            </c:strRef>
          </c:tx>
          <c:spPr>
            <a:ln w="635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'大気観測（月平均）'!$D$12:$O$12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'大気観測（月平均）'!$D$13:$O$13</c:f>
              <c:numCache>
                <c:formatCode>0.000</c:formatCode>
                <c:ptCount val="12"/>
                <c:pt idx="0">
                  <c:v>8.9999999999999993E-3</c:v>
                </c:pt>
                <c:pt idx="1">
                  <c:v>7.0000000000000001E-3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7.0000000000000001E-3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1.2E-2</c:v>
                </c:pt>
                <c:pt idx="8">
                  <c:v>1.4999999999999999E-2</c:v>
                </c:pt>
                <c:pt idx="9">
                  <c:v>1.2999999999999999E-2</c:v>
                </c:pt>
                <c:pt idx="10">
                  <c:v>1.2E-2</c:v>
                </c:pt>
                <c:pt idx="11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F-40AE-B1D5-AB79FCD2CD39}"/>
            </c:ext>
          </c:extLst>
        </c:ser>
        <c:ser>
          <c:idx val="1"/>
          <c:order val="1"/>
          <c:tx>
            <c:strRef>
              <c:f>'大気観測（月平均）'!$A$14:$C$14</c:f>
              <c:strCache>
                <c:ptCount val="3"/>
                <c:pt idx="0">
                  <c:v>一酸化窒素(ppm)</c:v>
                </c:pt>
              </c:strCache>
            </c:strRef>
          </c:tx>
          <c:spPr>
            <a:ln w="9525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'大気観測（月平均）'!$D$12:$O$12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'大気観測（月平均）'!$D$14:$O$14</c:f>
              <c:numCache>
                <c:formatCode>0.000</c:formatCode>
                <c:ptCount val="12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  <c:pt idx="4">
                  <c:v>1E-3</c:v>
                </c:pt>
                <c:pt idx="5">
                  <c:v>1E-3</c:v>
                </c:pt>
                <c:pt idx="6">
                  <c:v>1E-3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2E-3</c:v>
                </c:pt>
                <c:pt idx="10">
                  <c:v>1E-3</c:v>
                </c:pt>
                <c:pt idx="11">
                  <c:v>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F-40AE-B1D5-AB79FCD2CD39}"/>
            </c:ext>
          </c:extLst>
        </c:ser>
        <c:ser>
          <c:idx val="2"/>
          <c:order val="2"/>
          <c:tx>
            <c:strRef>
              <c:f>'大気観測（月平均）'!$A$15:$C$15</c:f>
              <c:strCache>
                <c:ptCount val="3"/>
                <c:pt idx="0">
                  <c:v>二酸化窒素(ppm)</c:v>
                </c:pt>
              </c:strCache>
            </c:strRef>
          </c:tx>
          <c:spPr>
            <a:ln w="9525">
              <a:solidFill>
                <a:srgbClr val="000000"/>
              </a:solidFill>
              <a:prstDash val="lgDash"/>
            </a:ln>
          </c:spPr>
          <c:marker>
            <c:symbol val="triang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'大気観測（月平均）'!$D$12:$O$12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'大気観測（月平均）'!$D$15:$O$15</c:f>
              <c:numCache>
                <c:formatCode>0.000</c:formatCode>
                <c:ptCount val="12"/>
                <c:pt idx="0">
                  <c:v>8.0000000000000002E-3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7.0000000000000001E-3</c:v>
                </c:pt>
                <c:pt idx="4">
                  <c:v>6.0000000000000001E-3</c:v>
                </c:pt>
                <c:pt idx="5">
                  <c:v>6.0000000000000001E-3</c:v>
                </c:pt>
                <c:pt idx="6">
                  <c:v>8.9999999999999993E-3</c:v>
                </c:pt>
                <c:pt idx="7">
                  <c:v>0.01</c:v>
                </c:pt>
                <c:pt idx="8">
                  <c:v>1.2E-2</c:v>
                </c:pt>
                <c:pt idx="9">
                  <c:v>1.0999999999999999E-2</c:v>
                </c:pt>
                <c:pt idx="10">
                  <c:v>0.01</c:v>
                </c:pt>
                <c:pt idx="1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F-40AE-B1D5-AB79FCD2CD39}"/>
            </c:ext>
          </c:extLst>
        </c:ser>
        <c:ser>
          <c:idx val="3"/>
          <c:order val="3"/>
          <c:tx>
            <c:strRef>
              <c:f>'大気観測（月平均）'!$A$16:$C$16</c:f>
              <c:strCache>
                <c:ptCount val="3"/>
                <c:pt idx="0">
                  <c:v>オキシダント(ppm)</c:v>
                </c:pt>
              </c:strCache>
            </c:strRef>
          </c:tx>
          <c:spPr>
            <a:ln w="9525">
              <a:solidFill>
                <a:srgbClr val="000000"/>
              </a:solidFill>
              <a:prstDash val="lgDashDot"/>
            </a:ln>
          </c:spPr>
          <c:marker>
            <c:symbol val="x"/>
            <c:size val="3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'大気観測（月平均）'!$D$12:$O$12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'大気観測（月平均）'!$D$16:$O$16</c:f>
              <c:numCache>
                <c:formatCode>0.000</c:formatCode>
                <c:ptCount val="12"/>
                <c:pt idx="0">
                  <c:v>5.5E-2</c:v>
                </c:pt>
                <c:pt idx="1">
                  <c:v>5.1999999999999998E-2</c:v>
                </c:pt>
                <c:pt idx="2">
                  <c:v>5.3999999999999999E-2</c:v>
                </c:pt>
                <c:pt idx="3">
                  <c:v>4.8000000000000001E-2</c:v>
                </c:pt>
                <c:pt idx="4">
                  <c:v>5.2999999999999999E-2</c:v>
                </c:pt>
                <c:pt idx="5">
                  <c:v>4.8000000000000001E-2</c:v>
                </c:pt>
                <c:pt idx="6">
                  <c:v>0.04</c:v>
                </c:pt>
                <c:pt idx="7">
                  <c:v>3.5000000000000003E-2</c:v>
                </c:pt>
                <c:pt idx="8">
                  <c:v>3.3000000000000002E-2</c:v>
                </c:pt>
                <c:pt idx="9">
                  <c:v>3.7999999999999999E-2</c:v>
                </c:pt>
                <c:pt idx="10">
                  <c:v>4.1000000000000002E-2</c:v>
                </c:pt>
                <c:pt idx="11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AF-40AE-B1D5-AB79FCD2CD39}"/>
            </c:ext>
          </c:extLst>
        </c:ser>
        <c:ser>
          <c:idx val="4"/>
          <c:order val="4"/>
          <c:tx>
            <c:strRef>
              <c:f>'大気観測（月平均）'!$A$17:$C$17</c:f>
              <c:strCache>
                <c:ptCount val="3"/>
                <c:pt idx="0">
                  <c:v>浮遊粒子状
物質(mg/m3)</c:v>
                </c:pt>
              </c:strCache>
            </c:strRef>
          </c:tx>
          <c:spPr>
            <a:ln w="9525">
              <a:solidFill>
                <a:srgbClr val="000000"/>
              </a:solidFill>
              <a:prstDash val="lgDashDotDot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'大気観測（月平均）'!$D$12:$O$12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'大気観測（月平均）'!$D$17:$O$17</c:f>
              <c:numCache>
                <c:formatCode>0.000</c:formatCode>
                <c:ptCount val="12"/>
                <c:pt idx="0">
                  <c:v>2.1999999999999999E-2</c:v>
                </c:pt>
                <c:pt idx="1">
                  <c:v>1.4E-2</c:v>
                </c:pt>
                <c:pt idx="2">
                  <c:v>1.4E-2</c:v>
                </c:pt>
                <c:pt idx="3">
                  <c:v>1.6E-2</c:v>
                </c:pt>
                <c:pt idx="4">
                  <c:v>1.4999999999999999E-2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1.0999999999999999E-2</c:v>
                </c:pt>
                <c:pt idx="9">
                  <c:v>1.2E-2</c:v>
                </c:pt>
                <c:pt idx="10">
                  <c:v>1.2E-2</c:v>
                </c:pt>
                <c:pt idx="11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AF-40AE-B1D5-AB79FCD2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544688"/>
        <c:axId val="434545080"/>
      </c:lineChart>
      <c:catAx>
        <c:axId val="43454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4545080"/>
        <c:crosses val="autoZero"/>
        <c:auto val="1"/>
        <c:lblAlgn val="ctr"/>
        <c:lblOffset val="100"/>
        <c:noMultiLvlLbl val="0"/>
      </c:catAx>
      <c:valAx>
        <c:axId val="434545080"/>
        <c:scaling>
          <c:orientation val="minMax"/>
        </c:scaling>
        <c:delete val="0"/>
        <c:axPos val="l"/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345446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410" b="0" i="0" u="none" strike="noStrike" baseline="0">
                <a:solidFill>
                  <a:schemeClr val="bg1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58380299538158686"/>
          <c:y val="4.7608175760617266E-2"/>
          <c:w val="0.31912931263521482"/>
          <c:h val="0.28439866134386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175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94682904335839"/>
          <c:y val="0.11147701603026385"/>
          <c:w val="0.60291659219228055"/>
          <c:h val="0.78033911221184993"/>
        </c:manualLayout>
      </c:layout>
      <c:doughnutChart>
        <c:varyColors val="1"/>
        <c:ser>
          <c:idx val="0"/>
          <c:order val="0"/>
          <c:spPr>
            <a:noFill/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2046157179850806E-2"/>
                  <c:y val="1.872388862676945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東海市</a:t>
                    </a:r>
                    <a:r>
                      <a:rPr lang="en-US" altLang="ja-JP"/>
                      <a:t>2,477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人</a:t>
                    </a:r>
                  </a:p>
                  <a:p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(41.7%)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50587264370077"/>
                      <c:h val="0.1494380490919194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1228-4D0F-902C-0B1D834D76A9}"/>
                </c:ext>
              </c:extLst>
            </c:dLbl>
            <c:dLbl>
              <c:idx val="1"/>
              <c:layout>
                <c:manualLayout>
                  <c:x val="1.642734188223061E-2"/>
                  <c:y val="6.2075580698254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大府市</a:t>
                    </a:r>
                    <a:r>
                      <a:rPr lang="en-US" altLang="ja-JP"/>
                      <a:t>1,740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人</a:t>
                    </a:r>
                  </a:p>
                  <a:p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(29.3%)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80016068471363"/>
                      <c:h val="0.1494380490919194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1228-4D0F-902C-0B1D834D76A9}"/>
                </c:ext>
              </c:extLst>
            </c:dLbl>
            <c:dLbl>
              <c:idx val="2"/>
              <c:layout>
                <c:manualLayout>
                  <c:x val="4.5562175456211546E-3"/>
                  <c:y val="8.2176374686429958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東浦町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932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人</a:t>
                    </a:r>
                  </a:p>
                  <a:p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(15.7%)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0697177805478"/>
                      <c:h val="0.14980123045588528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1228-4D0F-902C-0B1D834D76A9}"/>
                </c:ext>
              </c:extLst>
            </c:dLbl>
            <c:dLbl>
              <c:idx val="3"/>
              <c:layout>
                <c:manualLayout>
                  <c:x val="-3.4505259445830861E-3"/>
                  <c:y val="1.110240428919127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管外転出者</a:t>
                    </a:r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791</a:t>
                    </a:r>
                    <a:r>
                      <a:rPr lang="ja-JP" altLang="en-US">
                        <a:solidFill>
                          <a:sysClr val="windowText" lastClr="000000"/>
                        </a:solidFill>
                      </a:rPr>
                      <a:t>人</a:t>
                    </a:r>
                  </a:p>
                  <a:p>
                    <a:r>
                      <a:rPr lang="en-US" altLang="ja-JP">
                        <a:solidFill>
                          <a:sysClr val="windowText" lastClr="000000"/>
                        </a:solidFill>
                      </a:rPr>
                      <a:t>(13.3%)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228-4D0F-902C-0B1D834D76A9}"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ysClr val="windowText" lastClr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知北霊園の概要!$D$3:$G$3</c:f>
              <c:numCache>
                <c:formatCode>#,##0.0_ </c:formatCode>
                <c:ptCount val="4"/>
                <c:pt idx="0">
                  <c:v>41.7</c:v>
                </c:pt>
                <c:pt idx="1">
                  <c:v>29.3</c:v>
                </c:pt>
                <c:pt idx="2">
                  <c:v>15.7</c:v>
                </c:pt>
                <c:pt idx="3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C3-4D06-B238-AA2802FC7383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 </c:separator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49258</xdr:colOff>
      <xdr:row>2</xdr:row>
      <xdr:rowOff>15512</xdr:rowOff>
    </xdr:from>
    <xdr:to>
      <xdr:col>1</xdr:col>
      <xdr:colOff>106408</xdr:colOff>
      <xdr:row>3</xdr:row>
      <xdr:rowOff>34562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9258" y="381272"/>
          <a:ext cx="322761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4</xdr:row>
      <xdr:rowOff>208734</xdr:rowOff>
    </xdr:from>
    <xdr:to>
      <xdr:col>1</xdr:col>
      <xdr:colOff>47625</xdr:colOff>
      <xdr:row>5</xdr:row>
      <xdr:rowOff>8709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22985"/>
          <a:ext cx="313236" cy="165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75947</xdr:colOff>
      <xdr:row>1</xdr:row>
      <xdr:rowOff>148497</xdr:rowOff>
    </xdr:from>
    <xdr:to>
      <xdr:col>1</xdr:col>
      <xdr:colOff>62528</xdr:colOff>
      <xdr:row>3</xdr:row>
      <xdr:rowOff>17313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75947" y="361055"/>
          <a:ext cx="259297" cy="18163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95250</xdr:rowOff>
    </xdr:from>
    <xdr:to>
      <xdr:col>1</xdr:col>
      <xdr:colOff>9524</xdr:colOff>
      <xdr:row>4</xdr:row>
      <xdr:rowOff>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3219449" y="2895600"/>
          <a:ext cx="3238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145647</xdr:colOff>
      <xdr:row>1</xdr:row>
      <xdr:rowOff>148407</xdr:rowOff>
    </xdr:from>
    <xdr:to>
      <xdr:col>1</xdr:col>
      <xdr:colOff>50537</xdr:colOff>
      <xdr:row>3</xdr:row>
      <xdr:rowOff>701</xdr:rowOff>
    </xdr:to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145647" y="360280"/>
          <a:ext cx="239427" cy="13479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21932</xdr:colOff>
      <xdr:row>3</xdr:row>
      <xdr:rowOff>28485</xdr:rowOff>
    </xdr:from>
    <xdr:to>
      <xdr:col>1</xdr:col>
      <xdr:colOff>0</xdr:colOff>
      <xdr:row>4</xdr:row>
      <xdr:rowOff>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21932" y="521544"/>
          <a:ext cx="350931" cy="17256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137265</xdr:colOff>
      <xdr:row>1</xdr:row>
      <xdr:rowOff>144842</xdr:rowOff>
    </xdr:from>
    <xdr:to>
      <xdr:col>1</xdr:col>
      <xdr:colOff>36744</xdr:colOff>
      <xdr:row>3</xdr:row>
      <xdr:rowOff>18561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137265" y="349379"/>
          <a:ext cx="236363" cy="15445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27418</xdr:colOff>
      <xdr:row>3</xdr:row>
      <xdr:rowOff>29005</xdr:rowOff>
    </xdr:from>
    <xdr:to>
      <xdr:col>1</xdr:col>
      <xdr:colOff>12032</xdr:colOff>
      <xdr:row>4</xdr:row>
      <xdr:rowOff>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27418" y="514279"/>
          <a:ext cx="321498" cy="9933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136517</xdr:colOff>
      <xdr:row>2</xdr:row>
      <xdr:rowOff>146113</xdr:rowOff>
    </xdr:from>
    <xdr:to>
      <xdr:col>1</xdr:col>
      <xdr:colOff>129438</xdr:colOff>
      <xdr:row>3</xdr:row>
      <xdr:rowOff>168088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36517" y="350552"/>
          <a:ext cx="327458" cy="174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145403</xdr:rowOff>
    </xdr:from>
    <xdr:to>
      <xdr:col>1</xdr:col>
      <xdr:colOff>134123</xdr:colOff>
      <xdr:row>4</xdr:row>
      <xdr:rowOff>0</xdr:rowOff>
    </xdr:to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6482414" y="3783953"/>
          <a:ext cx="519234" cy="12129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136517</xdr:colOff>
      <xdr:row>1</xdr:row>
      <xdr:rowOff>146113</xdr:rowOff>
    </xdr:from>
    <xdr:to>
      <xdr:col>1</xdr:col>
      <xdr:colOff>129438</xdr:colOff>
      <xdr:row>2</xdr:row>
      <xdr:rowOff>168088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534B017C-496A-480C-8DCA-90B4718B101B}"/>
            </a:ext>
          </a:extLst>
        </xdr:cNvPr>
        <xdr:cNvSpPr txBox="1">
          <a:spLocks noChangeArrowheads="1"/>
        </xdr:cNvSpPr>
      </xdr:nvSpPr>
      <xdr:spPr bwMode="auto">
        <a:xfrm>
          <a:off x="136517" y="554991"/>
          <a:ext cx="327458" cy="1743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183525</xdr:colOff>
      <xdr:row>1</xdr:row>
      <xdr:rowOff>152398</xdr:rowOff>
    </xdr:from>
    <xdr:to>
      <xdr:col>1</xdr:col>
      <xdr:colOff>59700</xdr:colOff>
      <xdr:row>2</xdr:row>
      <xdr:rowOff>142873</xdr:rowOff>
    </xdr:to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>
          <a:spLocks noChangeArrowheads="1"/>
        </xdr:cNvSpPr>
      </xdr:nvSpPr>
      <xdr:spPr bwMode="auto">
        <a:xfrm>
          <a:off x="183525" y="364271"/>
          <a:ext cx="281336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4761</xdr:colOff>
      <xdr:row>3</xdr:row>
      <xdr:rowOff>9525</xdr:rowOff>
    </xdr:from>
    <xdr:to>
      <xdr:col>0</xdr:col>
      <xdr:colOff>357186</xdr:colOff>
      <xdr:row>4</xdr:row>
      <xdr:rowOff>0</xdr:rowOff>
    </xdr:to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>
          <a:spLocks noChangeArrowheads="1"/>
        </xdr:cNvSpPr>
      </xdr:nvSpPr>
      <xdr:spPr bwMode="auto">
        <a:xfrm>
          <a:off x="4761" y="523875"/>
          <a:ext cx="3524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431</xdr:rowOff>
    </xdr:from>
    <xdr:to>
      <xdr:col>1</xdr:col>
      <xdr:colOff>28574</xdr:colOff>
      <xdr:row>2</xdr:row>
      <xdr:rowOff>34201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>
          <a:spLocks noChangeArrowheads="1"/>
        </xdr:cNvSpPr>
      </xdr:nvSpPr>
      <xdr:spPr bwMode="auto">
        <a:xfrm>
          <a:off x="161924" y="215176"/>
          <a:ext cx="261505" cy="19309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2</xdr:row>
      <xdr:rowOff>9525</xdr:rowOff>
    </xdr:from>
    <xdr:to>
      <xdr:col>0</xdr:col>
      <xdr:colOff>304800</xdr:colOff>
      <xdr:row>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>
          <a:spLocks noChangeArrowheads="1"/>
        </xdr:cNvSpPr>
      </xdr:nvSpPr>
      <xdr:spPr bwMode="auto">
        <a:xfrm>
          <a:off x="9525" y="352425"/>
          <a:ext cx="2095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169539</xdr:colOff>
      <xdr:row>2</xdr:row>
      <xdr:rowOff>12655</xdr:rowOff>
    </xdr:from>
    <xdr:to>
      <xdr:col>1</xdr:col>
      <xdr:colOff>264789</xdr:colOff>
      <xdr:row>2</xdr:row>
      <xdr:rowOff>231730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69539" y="378415"/>
          <a:ext cx="469719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209549</xdr:rowOff>
    </xdr:from>
    <xdr:to>
      <xdr:col>0</xdr:col>
      <xdr:colOff>266700</xdr:colOff>
      <xdr:row>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571499"/>
          <a:ext cx="266700" cy="43338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156489</xdr:colOff>
      <xdr:row>9</xdr:row>
      <xdr:rowOff>6942</xdr:rowOff>
    </xdr:from>
    <xdr:to>
      <xdr:col>1</xdr:col>
      <xdr:colOff>299364</xdr:colOff>
      <xdr:row>9</xdr:row>
      <xdr:rowOff>313512</xdr:rowOff>
    </xdr:to>
    <xdr:sp macro="" textlink="">
      <xdr:nvSpPr>
        <xdr:cNvPr id="21" name="Text Box 1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 txBox="1">
          <a:spLocks noChangeArrowheads="1"/>
        </xdr:cNvSpPr>
      </xdr:nvSpPr>
      <xdr:spPr bwMode="auto">
        <a:xfrm>
          <a:off x="156489" y="1648508"/>
          <a:ext cx="517344" cy="30657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9</xdr:row>
      <xdr:rowOff>209550</xdr:rowOff>
    </xdr:from>
    <xdr:to>
      <xdr:col>0</xdr:col>
      <xdr:colOff>266700</xdr:colOff>
      <xdr:row>10</xdr:row>
      <xdr:rowOff>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>
          <a:spLocks noChangeArrowheads="1"/>
        </xdr:cNvSpPr>
      </xdr:nvSpPr>
      <xdr:spPr bwMode="auto">
        <a:xfrm>
          <a:off x="0" y="2009775"/>
          <a:ext cx="266700" cy="29051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324166</xdr:colOff>
      <xdr:row>2</xdr:row>
      <xdr:rowOff>24732</xdr:rowOff>
    </xdr:from>
    <xdr:to>
      <xdr:col>1</xdr:col>
      <xdr:colOff>95566</xdr:colOff>
      <xdr:row>2</xdr:row>
      <xdr:rowOff>196182</xdr:rowOff>
    </xdr:to>
    <xdr:sp macro="" textlink="">
      <xdr:nvSpPr>
        <xdr:cNvPr id="20" name="Text Box 1047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 txBox="1">
          <a:spLocks noChangeArrowheads="1"/>
        </xdr:cNvSpPr>
      </xdr:nvSpPr>
      <xdr:spPr bwMode="auto">
        <a:xfrm>
          <a:off x="324166" y="388526"/>
          <a:ext cx="312174" cy="1714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0</xdr:col>
      <xdr:colOff>314333</xdr:colOff>
      <xdr:row>11</xdr:row>
      <xdr:rowOff>16597</xdr:rowOff>
    </xdr:from>
    <xdr:to>
      <xdr:col>1</xdr:col>
      <xdr:colOff>61935</xdr:colOff>
      <xdr:row>11</xdr:row>
      <xdr:rowOff>176517</xdr:rowOff>
    </xdr:to>
    <xdr:sp macro="" textlink="">
      <xdr:nvSpPr>
        <xdr:cNvPr id="21" name="Text Box 1048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 txBox="1">
          <a:spLocks noChangeArrowheads="1"/>
        </xdr:cNvSpPr>
      </xdr:nvSpPr>
      <xdr:spPr bwMode="auto">
        <a:xfrm>
          <a:off x="314333" y="2071539"/>
          <a:ext cx="288376" cy="15992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地区</a:t>
          </a:r>
        </a:p>
      </xdr:txBody>
    </xdr:sp>
    <xdr:clientData/>
  </xdr:twoCellAnchor>
  <xdr:twoCellAnchor>
    <xdr:from>
      <xdr:col>0</xdr:col>
      <xdr:colOff>15875</xdr:colOff>
      <xdr:row>2</xdr:row>
      <xdr:rowOff>133350</xdr:rowOff>
    </xdr:from>
    <xdr:to>
      <xdr:col>0</xdr:col>
      <xdr:colOff>339725</xdr:colOff>
      <xdr:row>3</xdr:row>
      <xdr:rowOff>76200</xdr:rowOff>
    </xdr:to>
    <xdr:sp macro="" textlink="">
      <xdr:nvSpPr>
        <xdr:cNvPr id="22" name="Text Box 1049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 txBox="1">
          <a:spLocks noChangeArrowheads="1"/>
        </xdr:cNvSpPr>
      </xdr:nvSpPr>
      <xdr:spPr bwMode="auto">
        <a:xfrm>
          <a:off x="15875" y="495300"/>
          <a:ext cx="323850" cy="222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15875</xdr:colOff>
      <xdr:row>11</xdr:row>
      <xdr:rowOff>133350</xdr:rowOff>
    </xdr:from>
    <xdr:to>
      <xdr:col>0</xdr:col>
      <xdr:colOff>339725</xdr:colOff>
      <xdr:row>12</xdr:row>
      <xdr:rowOff>76200</xdr:rowOff>
    </xdr:to>
    <xdr:sp macro="" textlink="">
      <xdr:nvSpPr>
        <xdr:cNvPr id="23" name="Text Box 1050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 txBox="1">
          <a:spLocks noChangeArrowheads="1"/>
        </xdr:cNvSpPr>
      </xdr:nvSpPr>
      <xdr:spPr bwMode="auto">
        <a:xfrm>
          <a:off x="15875" y="2330450"/>
          <a:ext cx="323850" cy="2222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240170</xdr:colOff>
      <xdr:row>1</xdr:row>
      <xdr:rowOff>128587</xdr:rowOff>
    </xdr:from>
    <xdr:to>
      <xdr:col>1</xdr:col>
      <xdr:colOff>211595</xdr:colOff>
      <xdr:row>3</xdr:row>
      <xdr:rowOff>0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240170" y="333238"/>
          <a:ext cx="398145" cy="18492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57145</xdr:rowOff>
    </xdr:from>
    <xdr:to>
      <xdr:col>0</xdr:col>
      <xdr:colOff>419100</xdr:colOff>
      <xdr:row>3</xdr:row>
      <xdr:rowOff>0</xdr:rowOff>
    </xdr:to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409570"/>
          <a:ext cx="419100" cy="20479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137861</xdr:colOff>
      <xdr:row>2</xdr:row>
      <xdr:rowOff>9023</xdr:rowOff>
    </xdr:from>
    <xdr:to>
      <xdr:col>1</xdr:col>
      <xdr:colOff>204536</xdr:colOff>
      <xdr:row>2</xdr:row>
      <xdr:rowOff>212056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137861" y="349918"/>
          <a:ext cx="387517" cy="20303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8021</xdr:colOff>
      <xdr:row>2</xdr:row>
      <xdr:rowOff>223592</xdr:rowOff>
    </xdr:from>
    <xdr:to>
      <xdr:col>1</xdr:col>
      <xdr:colOff>74696</xdr:colOff>
      <xdr:row>2</xdr:row>
      <xdr:rowOff>340895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8021" y="564487"/>
          <a:ext cx="387517" cy="1173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140187</xdr:colOff>
      <xdr:row>2</xdr:row>
      <xdr:rowOff>14288</xdr:rowOff>
    </xdr:from>
    <xdr:to>
      <xdr:col>1</xdr:col>
      <xdr:colOff>187812</xdr:colOff>
      <xdr:row>3</xdr:row>
      <xdr:rowOff>61913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140187" y="380048"/>
          <a:ext cx="382905" cy="20873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7144</xdr:colOff>
      <xdr:row>3</xdr:row>
      <xdr:rowOff>64294</xdr:rowOff>
    </xdr:from>
    <xdr:to>
      <xdr:col>1</xdr:col>
      <xdr:colOff>7144</xdr:colOff>
      <xdr:row>3</xdr:row>
      <xdr:rowOff>196453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144" y="588169"/>
          <a:ext cx="369094" cy="13215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89958</xdr:colOff>
      <xdr:row>1</xdr:row>
      <xdr:rowOff>104775</xdr:rowOff>
    </xdr:from>
    <xdr:to>
      <xdr:col>15</xdr:col>
      <xdr:colOff>19051</xdr:colOff>
      <xdr:row>11</xdr:row>
      <xdr:rowOff>47626</xdr:rowOff>
    </xdr:to>
    <xdr:graphicFrame macro="">
      <xdr:nvGraphicFramePr>
        <xdr:cNvPr id="2" name="Chart 1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86561</xdr:colOff>
      <xdr:row>4</xdr:row>
      <xdr:rowOff>191040</xdr:rowOff>
    </xdr:from>
    <xdr:to>
      <xdr:col>13</xdr:col>
      <xdr:colOff>62023</xdr:colOff>
      <xdr:row>5</xdr:row>
      <xdr:rowOff>12123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431176" y="1067340"/>
          <a:ext cx="432662" cy="172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410">
              <a:latin typeface="ＭＳ ゴシック" pitchFamily="49" charset="-128"/>
              <a:ea typeface="ＭＳ ゴシック" pitchFamily="49" charset="-128"/>
            </a:rPr>
            <a:t>浮遊粒子状</a:t>
          </a:r>
          <a:endParaRPr kumimoji="1" lang="en-US" altLang="ja-JP" sz="41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410">
              <a:latin typeface="ＭＳ ゴシック" pitchFamily="49" charset="-128"/>
              <a:ea typeface="ＭＳ ゴシック" pitchFamily="49" charset="-128"/>
            </a:rPr>
            <a:t>物質</a:t>
          </a:r>
          <a:r>
            <a:rPr kumimoji="1" lang="en-US" altLang="ja-JP" sz="410">
              <a:latin typeface="ＭＳ ゴシック" pitchFamily="49" charset="-128"/>
              <a:ea typeface="ＭＳ ゴシック" pitchFamily="49" charset="-128"/>
            </a:rPr>
            <a:t>(mg/m</a:t>
          </a:r>
          <a:r>
            <a:rPr kumimoji="1" lang="en-US" altLang="ja-JP" sz="410" baseline="30000">
              <a:latin typeface="ＭＳ ゴシック" pitchFamily="49" charset="-128"/>
              <a:ea typeface="ＭＳ ゴシック" pitchFamily="49" charset="-128"/>
            </a:rPr>
            <a:t>3</a:t>
          </a:r>
          <a:r>
            <a:rPr kumimoji="1" lang="en-US" altLang="ja-JP" sz="410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41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10</xdr:col>
      <xdr:colOff>166185</xdr:colOff>
      <xdr:row>2</xdr:row>
      <xdr:rowOff>113365</xdr:rowOff>
    </xdr:from>
    <xdr:to>
      <xdr:col>10</xdr:col>
      <xdr:colOff>213414</xdr:colOff>
      <xdr:row>3</xdr:row>
      <xdr:rowOff>256</xdr:rowOff>
    </xdr:to>
    <xdr:sp macro="" textlink="">
      <xdr:nvSpPr>
        <xdr:cNvPr id="10" name="ひし形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/>
      </xdr:nvSpPr>
      <xdr:spPr>
        <a:xfrm>
          <a:off x="2279952" y="472183"/>
          <a:ext cx="47229" cy="49991"/>
        </a:xfrm>
        <a:prstGeom prst="diamond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242047</xdr:colOff>
      <xdr:row>10</xdr:row>
      <xdr:rowOff>251011</xdr:rowOff>
    </xdr:from>
    <xdr:to>
      <xdr:col>3</xdr:col>
      <xdr:colOff>49306</xdr:colOff>
      <xdr:row>11</xdr:row>
      <xdr:rowOff>206188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230609-D7A6-42A4-B96D-C5AC8928744F}"/>
            </a:ext>
          </a:extLst>
        </xdr:cNvPr>
        <xdr:cNvSpPr txBox="1"/>
      </xdr:nvSpPr>
      <xdr:spPr>
        <a:xfrm>
          <a:off x="242047" y="3030070"/>
          <a:ext cx="273424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</a:p>
      </xdr:txBody>
    </xdr:sp>
    <xdr:clientData/>
  </xdr:twoCellAnchor>
  <xdr:twoCellAnchor>
    <xdr:from>
      <xdr:col>0</xdr:col>
      <xdr:colOff>0</xdr:colOff>
      <xdr:row>11</xdr:row>
      <xdr:rowOff>89647</xdr:rowOff>
    </xdr:from>
    <xdr:to>
      <xdr:col>2</xdr:col>
      <xdr:colOff>80684</xdr:colOff>
      <xdr:row>12</xdr:row>
      <xdr:rowOff>40341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8A3BF71-8D94-401D-8651-87B73BFC8B9B}"/>
            </a:ext>
          </a:extLst>
        </xdr:cNvPr>
        <xdr:cNvSpPr txBox="1"/>
      </xdr:nvSpPr>
      <xdr:spPr>
        <a:xfrm>
          <a:off x="0" y="3137647"/>
          <a:ext cx="416860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tlCol="0" anchor="t"/>
        <a:lstStyle/>
        <a:p>
          <a:pPr algn="l"/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</xdr:rowOff>
    </xdr:from>
    <xdr:to>
      <xdr:col>1</xdr:col>
      <xdr:colOff>2058185</xdr:colOff>
      <xdr:row>24</xdr:row>
      <xdr:rowOff>153186</xdr:rowOff>
    </xdr:to>
    <xdr:graphicFrame macro="">
      <xdr:nvGraphicFramePr>
        <xdr:cNvPr id="7" name="Chart 1027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309788</xdr:colOff>
      <xdr:row>15</xdr:row>
      <xdr:rowOff>76774</xdr:rowOff>
    </xdr:from>
    <xdr:to>
      <xdr:col>1</xdr:col>
      <xdr:colOff>1035002</xdr:colOff>
      <xdr:row>19</xdr:row>
      <xdr:rowOff>14</xdr:rowOff>
    </xdr:to>
    <xdr:sp macro="" textlink="">
      <xdr:nvSpPr>
        <xdr:cNvPr id="8" name="Text Box 1028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SpPr txBox="1">
          <a:spLocks noChangeArrowheads="1"/>
        </xdr:cNvSpPr>
      </xdr:nvSpPr>
      <xdr:spPr bwMode="auto">
        <a:xfrm>
          <a:off x="1048221" y="3415434"/>
          <a:ext cx="725214" cy="5674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墓地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使用者数</a:t>
          </a:r>
        </a:p>
        <a:p>
          <a:pPr algn="ctr" rtl="0">
            <a:defRPr sz="1000"/>
          </a:pPr>
          <a:r>
            <a:rPr kumimoji="0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5,940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100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417596</xdr:colOff>
      <xdr:row>1</xdr:row>
      <xdr:rowOff>148389</xdr:rowOff>
    </xdr:from>
    <xdr:to>
      <xdr:col>1</xdr:col>
      <xdr:colOff>8021</xdr:colOff>
      <xdr:row>2</xdr:row>
      <xdr:rowOff>164431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17596" y="360947"/>
          <a:ext cx="192004" cy="16844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2</xdr:row>
      <xdr:rowOff>47624</xdr:rowOff>
    </xdr:from>
    <xdr:to>
      <xdr:col>0</xdr:col>
      <xdr:colOff>323850</xdr:colOff>
      <xdr:row>3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276600" y="2409824"/>
          <a:ext cx="314325" cy="12382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42041</xdr:colOff>
      <xdr:row>4</xdr:row>
      <xdr:rowOff>142875</xdr:rowOff>
    </xdr:from>
    <xdr:to>
      <xdr:col>1</xdr:col>
      <xdr:colOff>42041</xdr:colOff>
      <xdr:row>5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041" y="1109827"/>
          <a:ext cx="47822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248396</xdr:colOff>
      <xdr:row>2</xdr:row>
      <xdr:rowOff>28575</xdr:rowOff>
    </xdr:from>
    <xdr:to>
      <xdr:col>1</xdr:col>
      <xdr:colOff>120869</xdr:colOff>
      <xdr:row>2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48396" y="396437"/>
          <a:ext cx="350694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51831</xdr:colOff>
      <xdr:row>2</xdr:row>
      <xdr:rowOff>147154</xdr:rowOff>
    </xdr:from>
    <xdr:to>
      <xdr:col>0</xdr:col>
      <xdr:colOff>404256</xdr:colOff>
      <xdr:row>3</xdr:row>
      <xdr:rowOff>115957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51831" y="503306"/>
          <a:ext cx="352425" cy="1344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522435</xdr:colOff>
      <xdr:row>2</xdr:row>
      <xdr:rowOff>25291</xdr:rowOff>
    </xdr:from>
    <xdr:to>
      <xdr:col>3</xdr:col>
      <xdr:colOff>188816</xdr:colOff>
      <xdr:row>3</xdr:row>
      <xdr:rowOff>82441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1100504" y="393153"/>
          <a:ext cx="922367" cy="2148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112316</xdr:colOff>
      <xdr:row>2</xdr:row>
      <xdr:rowOff>14287</xdr:rowOff>
    </xdr:from>
    <xdr:to>
      <xdr:col>1</xdr:col>
      <xdr:colOff>220717</xdr:colOff>
      <xdr:row>3</xdr:row>
      <xdr:rowOff>42862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112316" y="382149"/>
          <a:ext cx="434222" cy="2808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3</xdr:row>
      <xdr:rowOff>9524</xdr:rowOff>
    </xdr:from>
    <xdr:to>
      <xdr:col>0</xdr:col>
      <xdr:colOff>304800</xdr:colOff>
      <xdr:row>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9525" y="476249"/>
          <a:ext cx="2952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112317</xdr:colOff>
      <xdr:row>10</xdr:row>
      <xdr:rowOff>4760</xdr:rowOff>
    </xdr:from>
    <xdr:to>
      <xdr:col>1</xdr:col>
      <xdr:colOff>141890</xdr:colOff>
      <xdr:row>11</xdr:row>
      <xdr:rowOff>33335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 bwMode="auto">
        <a:xfrm>
          <a:off x="112317" y="2432650"/>
          <a:ext cx="355394" cy="2808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11</xdr:row>
      <xdr:rowOff>9524</xdr:rowOff>
    </xdr:from>
    <xdr:to>
      <xdr:col>0</xdr:col>
      <xdr:colOff>304800</xdr:colOff>
      <xdr:row>12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9525" y="2562224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128904</xdr:colOff>
      <xdr:row>1</xdr:row>
      <xdr:rowOff>148692</xdr:rowOff>
    </xdr:from>
    <xdr:to>
      <xdr:col>1</xdr:col>
      <xdr:colOff>96251</xdr:colOff>
      <xdr:row>2</xdr:row>
      <xdr:rowOff>243415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128904" y="353229"/>
          <a:ext cx="304231" cy="2471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132293</xdr:rowOff>
    </xdr:from>
    <xdr:to>
      <xdr:col>0</xdr:col>
      <xdr:colOff>323850</xdr:colOff>
      <xdr:row>3</xdr:row>
      <xdr:rowOff>0</xdr:rowOff>
    </xdr:to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94243"/>
          <a:ext cx="323850" cy="20214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3</xdr:row>
      <xdr:rowOff>14286</xdr:rowOff>
    </xdr:from>
    <xdr:to>
      <xdr:col>0</xdr:col>
      <xdr:colOff>300037</xdr:colOff>
      <xdr:row>4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 bwMode="auto">
        <a:xfrm>
          <a:off x="4762" y="385761"/>
          <a:ext cx="2952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120693</xdr:colOff>
      <xdr:row>10</xdr:row>
      <xdr:rowOff>1904</xdr:rowOff>
    </xdr:from>
    <xdr:to>
      <xdr:col>1</xdr:col>
      <xdr:colOff>108857</xdr:colOff>
      <xdr:row>11</xdr:row>
      <xdr:rowOff>28574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 bwMode="auto">
        <a:xfrm>
          <a:off x="120693" y="1747973"/>
          <a:ext cx="323444" cy="187778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4762</xdr:colOff>
      <xdr:row>11</xdr:row>
      <xdr:rowOff>9523</xdr:rowOff>
    </xdr:from>
    <xdr:to>
      <xdr:col>0</xdr:col>
      <xdr:colOff>300037</xdr:colOff>
      <xdr:row>12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 bwMode="auto">
        <a:xfrm>
          <a:off x="4762" y="1685923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118478</xdr:colOff>
      <xdr:row>2</xdr:row>
      <xdr:rowOff>647</xdr:rowOff>
    </xdr:from>
    <xdr:to>
      <xdr:col>1</xdr:col>
      <xdr:colOff>121920</xdr:colOff>
      <xdr:row>3</xdr:row>
      <xdr:rowOff>2841</xdr:rowOff>
    </xdr:to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118478" y="366407"/>
          <a:ext cx="338722" cy="16330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96115</xdr:rowOff>
    </xdr:from>
    <xdr:to>
      <xdr:col>1</xdr:col>
      <xdr:colOff>66675</xdr:colOff>
      <xdr:row>4</xdr:row>
      <xdr:rowOff>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0" y="615660"/>
          <a:ext cx="382732" cy="1982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84722</xdr:colOff>
      <xdr:row>8</xdr:row>
      <xdr:rowOff>7018</xdr:rowOff>
    </xdr:from>
    <xdr:to>
      <xdr:col>1</xdr:col>
      <xdr:colOff>170447</xdr:colOff>
      <xdr:row>9</xdr:row>
      <xdr:rowOff>113798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84722" y="1342523"/>
          <a:ext cx="366462" cy="26720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</xdr:colOff>
      <xdr:row>9</xdr:row>
      <xdr:rowOff>100444</xdr:rowOff>
    </xdr:from>
    <xdr:to>
      <xdr:col>1</xdr:col>
      <xdr:colOff>76200</xdr:colOff>
      <xdr:row>10</xdr:row>
      <xdr:rowOff>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9525" y="1546512"/>
          <a:ext cx="382732" cy="211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93630</xdr:colOff>
      <xdr:row>2</xdr:row>
      <xdr:rowOff>4313</xdr:rowOff>
    </xdr:from>
    <xdr:to>
      <xdr:col>1</xdr:col>
      <xdr:colOff>130842</xdr:colOff>
      <xdr:row>3</xdr:row>
      <xdr:rowOff>46988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93630" y="369271"/>
          <a:ext cx="317949" cy="20309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30"/>
  <sheetViews>
    <sheetView tabSelected="1" view="pageBreakPreview" zoomScale="115" zoomScaleNormal="100" zoomScaleSheetLayoutView="115" workbookViewId="0">
      <selection activeCell="B1" sqref="B1"/>
    </sheetView>
  </sheetViews>
  <sheetFormatPr defaultColWidth="50.109375" defaultRowHeight="13.2" x14ac:dyDescent="0.2"/>
  <cols>
    <col min="1" max="1" width="50.109375" style="324"/>
    <col min="2" max="16384" width="50.109375" style="314"/>
  </cols>
  <sheetData>
    <row r="1" spans="1:1" s="320" customFormat="1" ht="15" customHeight="1" x14ac:dyDescent="0.2">
      <c r="A1" s="321" t="s">
        <v>298</v>
      </c>
    </row>
    <row r="2" spans="1:1" s="320" customFormat="1" ht="15" customHeight="1" x14ac:dyDescent="0.2">
      <c r="A2" s="325" t="s">
        <v>260</v>
      </c>
    </row>
    <row r="3" spans="1:1" s="320" customFormat="1" ht="15" customHeight="1" x14ac:dyDescent="0.2">
      <c r="A3" s="325" t="s">
        <v>261</v>
      </c>
    </row>
    <row r="4" spans="1:1" s="320" customFormat="1" ht="15" customHeight="1" x14ac:dyDescent="0.2">
      <c r="A4" s="325" t="s">
        <v>262</v>
      </c>
    </row>
    <row r="5" spans="1:1" s="320" customFormat="1" ht="15" customHeight="1" x14ac:dyDescent="0.2">
      <c r="A5" s="325" t="s">
        <v>263</v>
      </c>
    </row>
    <row r="6" spans="1:1" s="320" customFormat="1" ht="15" customHeight="1" x14ac:dyDescent="0.2">
      <c r="A6" s="325" t="s">
        <v>264</v>
      </c>
    </row>
    <row r="7" spans="1:1" s="320" customFormat="1" ht="15" customHeight="1" x14ac:dyDescent="0.2">
      <c r="A7" s="325" t="s">
        <v>265</v>
      </c>
    </row>
    <row r="8" spans="1:1" s="320" customFormat="1" ht="15" customHeight="1" x14ac:dyDescent="0.2">
      <c r="A8" s="325" t="s">
        <v>266</v>
      </c>
    </row>
    <row r="9" spans="1:1" s="320" customFormat="1" ht="15" customHeight="1" x14ac:dyDescent="0.2">
      <c r="A9" s="325" t="s">
        <v>279</v>
      </c>
    </row>
    <row r="10" spans="1:1" s="320" customFormat="1" ht="15" customHeight="1" x14ac:dyDescent="0.2">
      <c r="A10" s="325" t="s">
        <v>280</v>
      </c>
    </row>
    <row r="11" spans="1:1" s="320" customFormat="1" ht="15" customHeight="1" x14ac:dyDescent="0.2">
      <c r="A11" s="325" t="s">
        <v>267</v>
      </c>
    </row>
    <row r="12" spans="1:1" s="320" customFormat="1" ht="15" customHeight="1" x14ac:dyDescent="0.2">
      <c r="A12" s="325" t="s">
        <v>268</v>
      </c>
    </row>
    <row r="13" spans="1:1" s="320" customFormat="1" ht="15" customHeight="1" x14ac:dyDescent="0.2">
      <c r="A13" s="325" t="s">
        <v>281</v>
      </c>
    </row>
    <row r="14" spans="1:1" s="320" customFormat="1" ht="15" customHeight="1" x14ac:dyDescent="0.2">
      <c r="A14" s="325" t="s">
        <v>282</v>
      </c>
    </row>
    <row r="15" spans="1:1" s="320" customFormat="1" ht="15" customHeight="1" x14ac:dyDescent="0.2">
      <c r="A15" s="325" t="s">
        <v>283</v>
      </c>
    </row>
    <row r="16" spans="1:1" s="320" customFormat="1" ht="15" customHeight="1" x14ac:dyDescent="0.2">
      <c r="A16" s="325" t="s">
        <v>269</v>
      </c>
    </row>
    <row r="17" spans="1:1" s="320" customFormat="1" ht="15" customHeight="1" x14ac:dyDescent="0.2">
      <c r="A17" s="325" t="s">
        <v>270</v>
      </c>
    </row>
    <row r="18" spans="1:1" s="320" customFormat="1" ht="15" customHeight="1" x14ac:dyDescent="0.2">
      <c r="A18" s="325" t="s">
        <v>271</v>
      </c>
    </row>
    <row r="19" spans="1:1" s="320" customFormat="1" ht="15" customHeight="1" x14ac:dyDescent="0.2">
      <c r="A19" s="325" t="s">
        <v>272</v>
      </c>
    </row>
    <row r="20" spans="1:1" s="320" customFormat="1" ht="15" customHeight="1" x14ac:dyDescent="0.2">
      <c r="A20" s="325" t="s">
        <v>273</v>
      </c>
    </row>
    <row r="21" spans="1:1" s="320" customFormat="1" ht="15" customHeight="1" x14ac:dyDescent="0.2">
      <c r="A21" s="325" t="s">
        <v>274</v>
      </c>
    </row>
    <row r="22" spans="1:1" s="320" customFormat="1" ht="15" customHeight="1" x14ac:dyDescent="0.2">
      <c r="A22" s="325" t="s">
        <v>275</v>
      </c>
    </row>
    <row r="23" spans="1:1" s="320" customFormat="1" ht="15" customHeight="1" x14ac:dyDescent="0.2">
      <c r="A23" s="325" t="s">
        <v>276</v>
      </c>
    </row>
    <row r="24" spans="1:1" s="320" customFormat="1" ht="15" customHeight="1" x14ac:dyDescent="0.2">
      <c r="A24" s="325" t="s">
        <v>277</v>
      </c>
    </row>
    <row r="25" spans="1:1" s="320" customFormat="1" ht="15" customHeight="1" x14ac:dyDescent="0.2">
      <c r="A25" s="325" t="s">
        <v>278</v>
      </c>
    </row>
    <row r="26" spans="1:1" s="320" customFormat="1" ht="15" customHeight="1" x14ac:dyDescent="0.2">
      <c r="A26" s="325" t="s">
        <v>299</v>
      </c>
    </row>
    <row r="27" spans="1:1" s="320" customFormat="1" ht="18.75" customHeight="1" x14ac:dyDescent="0.2">
      <c r="A27" s="322"/>
    </row>
    <row r="28" spans="1:1" s="320" customFormat="1" ht="18.75" customHeight="1" x14ac:dyDescent="0.2">
      <c r="A28" s="322"/>
    </row>
    <row r="29" spans="1:1" x14ac:dyDescent="0.2">
      <c r="A29" s="323"/>
    </row>
    <row r="30" spans="1:1" x14ac:dyDescent="0.2">
      <c r="A30" s="323"/>
    </row>
  </sheetData>
  <phoneticPr fontId="2"/>
  <hyperlinks>
    <hyperlink ref="A2" location="'保健センターの概要'!A1" display="保健センターの概要" xr:uid="{00000000-0004-0000-0000-000000000000}"/>
    <hyperlink ref="A3" location="'医療施設'!A1" display="医療施設" xr:uid="{00000000-0004-0000-0000-000001000000}"/>
    <hyperlink ref="A4" location="'医療関係従事者'!A1" display="医療関係従事者" xr:uid="{00000000-0004-0000-0000-000002000000}"/>
    <hyperlink ref="A5" location="'献血'!A1" display="献血" xr:uid="{00000000-0004-0000-0000-000003000000}"/>
    <hyperlink ref="A6" location="'乳幼児健診・相談'!A1" display="乳幼児健診・相談" xr:uid="{00000000-0004-0000-0000-000004000000}"/>
    <hyperlink ref="A7" location="'予防接種'!A1" display="予防接種" xr:uid="{00000000-0004-0000-0000-000005000000}"/>
    <hyperlink ref="A8" location="'がん検診'!A1" display="がん検診" xr:uid="{00000000-0004-0000-0000-000006000000}"/>
    <hyperlink ref="A9" location="'住民健康検診（結核予防・40歳以上）'!A1" display="住民健康検診（結核予防・40歳以上）" xr:uid="{00000000-0004-0000-0000-000007000000}"/>
    <hyperlink ref="A10" location="'成人健康検査（19～39歳）'!A1" display="成人健康検査（19～39歳）" xr:uid="{00000000-0004-0000-0000-000008000000}"/>
    <hyperlink ref="A11" location="'歯科健診'!A1" display="歯科健診" xr:uid="{00000000-0004-0000-0000-000009000000}"/>
    <hyperlink ref="A12" location="'歯周疾患検診'!A1" display="歯周疾患検診" xr:uid="{00000000-0004-0000-0000-00000A000000}"/>
    <hyperlink ref="A13" location="'特定健康診査（40～74歳）（東浦町国民健康保険加入者）'!A1" display="特定健康診査（40～74歳）（東浦町国民健康保険加入者）" xr:uid="{00000000-0004-0000-0000-00000B000000}"/>
    <hyperlink ref="A14" location="'特定保健指導（40～74歳）（東浦町国民健康保険加入者）'!A1" display="特定保健指導（40～74歳）（東浦町国民健康保険加入者）" xr:uid="{00000000-0004-0000-0000-00000C000000}"/>
    <hyperlink ref="A15" location="'後期高齢者医療健康診査（後期高齢者医療保険加入者）'!A1" display="後期高齢者医療健康診査（後期高齢者医療保険加入者）" xr:uid="{00000000-0004-0000-0000-00000D000000}"/>
    <hyperlink ref="A16" location="'浄化槽'!A1" display="浄化槽" xr:uid="{00000000-0004-0000-0000-00000E000000}"/>
    <hyperlink ref="A17" location="'ごみ・し尿処理'!A1" display="ごみ・し尿処理" xr:uid="{00000000-0004-0000-0000-00000F000000}"/>
    <hyperlink ref="A18" location="'資源ごみ回収量'!A1" display="資源ごみ回収量" xr:uid="{00000000-0004-0000-0000-000010000000}"/>
    <hyperlink ref="A19" location="'地区別資源ごみ回収量'!A1" display="地区別資源ごみ回収量" xr:uid="{00000000-0004-0000-0000-000011000000}"/>
    <hyperlink ref="A20" location="'東部知多クリーンセンターの概要'!A1" display="東部知多クリーンセンターの概要" xr:uid="{00000000-0004-0000-0000-000012000000}"/>
    <hyperlink ref="A21" location="'犬の登録数'!A1" display="犬の登録数" xr:uid="{00000000-0004-0000-0000-000013000000}"/>
    <hyperlink ref="A22" location="'環境監視員の活動'!A1" display="環境監視員の活動" xr:uid="{00000000-0004-0000-0000-000014000000}"/>
    <hyperlink ref="A23" location="'大気観測（月平均）'!A1" display="大気観測（月平均）" xr:uid="{00000000-0004-0000-0000-000015000000}"/>
    <hyperlink ref="A24" location="'知北霊園の概要'!A1" display="知北霊園の概要" xr:uid="{00000000-0004-0000-0000-000016000000}"/>
    <hyperlink ref="A25" location="'知北斎場の概要'!A1" display="知北斎場の概要" xr:uid="{00000000-0004-0000-0000-000017000000}"/>
    <hyperlink ref="A26" location="'火葬の件数'!A1" display="火葬の件数" xr:uid="{00000000-0004-0000-0000-000018000000}"/>
  </hyperlinks>
  <pageMargins left="0.31496062992125984" right="0.31496062992125984" top="0.39370078740157483" bottom="0.39370078740157483" header="0.31496062992125984" footer="0.31496062992125984"/>
  <pageSetup paperSize="153" scale="96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2"/>
  <dimension ref="A1:P22"/>
  <sheetViews>
    <sheetView showGridLines="0" view="pageBreakPreview" zoomScale="175" zoomScaleNormal="160" zoomScaleSheetLayoutView="175" workbookViewId="0">
      <selection activeCell="H1" sqref="H1"/>
    </sheetView>
  </sheetViews>
  <sheetFormatPr defaultColWidth="2.88671875" defaultRowHeight="12.75" customHeight="1" x14ac:dyDescent="0.2"/>
  <cols>
    <col min="1" max="1" width="4.88671875" style="1" customWidth="1"/>
    <col min="2" max="7" width="6.21875" style="1" customWidth="1"/>
    <col min="8" max="10" width="4.109375" style="1" customWidth="1"/>
    <col min="11" max="12" width="5.6640625" style="1" customWidth="1"/>
    <col min="13" max="16384" width="2.88671875" style="1"/>
  </cols>
  <sheetData>
    <row r="1" spans="1:16" s="55" customFormat="1" ht="17.100000000000001" customHeight="1" x14ac:dyDescent="0.2">
      <c r="A1" s="150" t="s">
        <v>223</v>
      </c>
      <c r="B1" s="161"/>
      <c r="C1" s="161"/>
      <c r="D1" s="161"/>
      <c r="E1" s="161"/>
      <c r="F1" s="161"/>
      <c r="G1" s="161"/>
      <c r="H1" s="56"/>
      <c r="I1" s="56"/>
      <c r="J1" s="56"/>
    </row>
    <row r="2" spans="1:16" ht="12" customHeight="1" x14ac:dyDescent="0.2">
      <c r="A2" s="125"/>
      <c r="B2" s="125"/>
      <c r="C2" s="125"/>
      <c r="D2" s="124"/>
      <c r="E2" s="125"/>
      <c r="F2" s="222"/>
      <c r="G2" s="224" t="s">
        <v>192</v>
      </c>
      <c r="H2" s="108"/>
      <c r="I2" s="108"/>
      <c r="K2" s="465"/>
      <c r="L2" s="465"/>
      <c r="M2" s="465"/>
      <c r="N2" s="35"/>
      <c r="P2" s="107"/>
    </row>
    <row r="3" spans="1:16" ht="12.75" customHeight="1" x14ac:dyDescent="0.2">
      <c r="A3" s="478"/>
      <c r="B3" s="504" t="s">
        <v>71</v>
      </c>
      <c r="C3" s="506" t="s">
        <v>53</v>
      </c>
      <c r="D3" s="437" t="s">
        <v>70</v>
      </c>
      <c r="E3" s="503"/>
      <c r="F3" s="437" t="s">
        <v>67</v>
      </c>
      <c r="G3" s="482"/>
      <c r="H3" s="44"/>
      <c r="I3" s="44"/>
      <c r="J3" s="44"/>
    </row>
    <row r="4" spans="1:16" ht="13.5" customHeight="1" x14ac:dyDescent="0.2">
      <c r="A4" s="479"/>
      <c r="B4" s="505"/>
      <c r="C4" s="507"/>
      <c r="D4" s="162" t="s">
        <v>39</v>
      </c>
      <c r="E4" s="162" t="s">
        <v>66</v>
      </c>
      <c r="F4" s="162" t="s">
        <v>39</v>
      </c>
      <c r="G4" s="162" t="s">
        <v>66</v>
      </c>
      <c r="H4" s="44"/>
      <c r="I4" s="44"/>
      <c r="J4" s="44"/>
    </row>
    <row r="5" spans="1:16" ht="15" customHeight="1" x14ac:dyDescent="0.2">
      <c r="A5" s="163" t="s">
        <v>305</v>
      </c>
      <c r="B5" s="164">
        <v>1</v>
      </c>
      <c r="C5" s="121">
        <v>11994</v>
      </c>
      <c r="D5" s="121">
        <v>297</v>
      </c>
      <c r="E5" s="165">
        <v>2.5</v>
      </c>
      <c r="F5" s="121">
        <v>119</v>
      </c>
      <c r="G5" s="165">
        <v>40.1</v>
      </c>
      <c r="H5" s="44"/>
      <c r="I5" s="44"/>
      <c r="J5" s="44"/>
    </row>
    <row r="6" spans="1:16" ht="15" customHeight="1" x14ac:dyDescent="0.2">
      <c r="A6" s="163">
        <v>3</v>
      </c>
      <c r="B6" s="284">
        <v>1</v>
      </c>
      <c r="C6" s="275">
        <v>11784</v>
      </c>
      <c r="D6" s="275">
        <v>254</v>
      </c>
      <c r="E6" s="285">
        <v>2.2000000000000002</v>
      </c>
      <c r="F6" s="275">
        <v>64</v>
      </c>
      <c r="G6" s="285">
        <v>25.2</v>
      </c>
      <c r="H6" s="44"/>
      <c r="I6" s="44"/>
      <c r="J6" s="44"/>
    </row>
    <row r="7" spans="1:16" ht="15" customHeight="1" x14ac:dyDescent="0.2">
      <c r="A7" s="163">
        <v>4</v>
      </c>
      <c r="B7" s="284">
        <v>1</v>
      </c>
      <c r="C7" s="275">
        <v>11717</v>
      </c>
      <c r="D7" s="275">
        <v>202</v>
      </c>
      <c r="E7" s="285">
        <v>1.7</v>
      </c>
      <c r="F7" s="275">
        <v>54</v>
      </c>
      <c r="G7" s="285">
        <v>26.7</v>
      </c>
      <c r="H7" s="44"/>
      <c r="I7" s="44"/>
      <c r="J7" s="44"/>
    </row>
    <row r="8" spans="1:16" ht="15" customHeight="1" x14ac:dyDescent="0.2">
      <c r="A8" s="163">
        <v>5</v>
      </c>
      <c r="B8" s="284">
        <v>1</v>
      </c>
      <c r="C8" s="275">
        <v>11663</v>
      </c>
      <c r="D8" s="275">
        <v>195</v>
      </c>
      <c r="E8" s="285">
        <v>1.7</v>
      </c>
      <c r="F8" s="275">
        <v>36</v>
      </c>
      <c r="G8" s="285">
        <v>18.5</v>
      </c>
      <c r="H8" s="44"/>
      <c r="I8" s="44"/>
      <c r="J8" s="44"/>
    </row>
    <row r="9" spans="1:16" ht="15" customHeight="1" x14ac:dyDescent="0.2">
      <c r="A9" s="166">
        <v>6</v>
      </c>
      <c r="B9" s="394">
        <v>1</v>
      </c>
      <c r="C9" s="368">
        <v>11415</v>
      </c>
      <c r="D9" s="368">
        <v>191</v>
      </c>
      <c r="E9" s="395">
        <v>1.7</v>
      </c>
      <c r="F9" s="368">
        <v>40</v>
      </c>
      <c r="G9" s="395">
        <v>20.9</v>
      </c>
      <c r="H9" s="44"/>
      <c r="I9" s="44"/>
      <c r="J9" s="44"/>
    </row>
    <row r="10" spans="1:16" ht="13.2" x14ac:dyDescent="0.15">
      <c r="A10" s="167"/>
      <c r="B10" s="293"/>
      <c r="C10" s="293"/>
      <c r="D10" s="293"/>
      <c r="E10" s="293"/>
      <c r="F10" s="293"/>
      <c r="G10" s="294"/>
    </row>
    <row r="11" spans="1:16" ht="12.75" customHeight="1" x14ac:dyDescent="0.2">
      <c r="A11" s="478"/>
      <c r="B11" s="499" t="s">
        <v>69</v>
      </c>
      <c r="C11" s="500"/>
      <c r="D11" s="499" t="s">
        <v>301</v>
      </c>
      <c r="E11" s="501"/>
      <c r="F11" s="499" t="s">
        <v>300</v>
      </c>
      <c r="G11" s="502"/>
    </row>
    <row r="12" spans="1:16" ht="12.75" customHeight="1" x14ac:dyDescent="0.2">
      <c r="A12" s="479"/>
      <c r="B12" s="295" t="s">
        <v>39</v>
      </c>
      <c r="C12" s="263" t="s">
        <v>66</v>
      </c>
      <c r="D12" s="263" t="s">
        <v>39</v>
      </c>
      <c r="E12" s="263" t="s">
        <v>66</v>
      </c>
      <c r="F12" s="263" t="s">
        <v>39</v>
      </c>
      <c r="G12" s="263" t="s">
        <v>66</v>
      </c>
    </row>
    <row r="13" spans="1:16" ht="15" customHeight="1" x14ac:dyDescent="0.2">
      <c r="A13" s="163" t="s">
        <v>305</v>
      </c>
      <c r="B13" s="283">
        <v>128</v>
      </c>
      <c r="C13" s="285">
        <v>43.1</v>
      </c>
      <c r="D13" s="283">
        <v>39</v>
      </c>
      <c r="E13" s="285">
        <v>13.1</v>
      </c>
      <c r="F13" s="283">
        <v>11</v>
      </c>
      <c r="G13" s="285">
        <v>3.7</v>
      </c>
    </row>
    <row r="14" spans="1:16" ht="15" customHeight="1" x14ac:dyDescent="0.2">
      <c r="A14" s="163">
        <v>3</v>
      </c>
      <c r="B14" s="283">
        <v>126</v>
      </c>
      <c r="C14" s="285">
        <v>49.6</v>
      </c>
      <c r="D14" s="283">
        <v>50</v>
      </c>
      <c r="E14" s="285">
        <v>19.7</v>
      </c>
      <c r="F14" s="283">
        <v>14</v>
      </c>
      <c r="G14" s="285">
        <v>5.5</v>
      </c>
    </row>
    <row r="15" spans="1:16" ht="15" customHeight="1" x14ac:dyDescent="0.2">
      <c r="A15" s="163">
        <v>4</v>
      </c>
      <c r="B15" s="283">
        <v>101</v>
      </c>
      <c r="C15" s="285">
        <v>50</v>
      </c>
      <c r="D15" s="283">
        <v>40</v>
      </c>
      <c r="E15" s="285">
        <v>19.8</v>
      </c>
      <c r="F15" s="283">
        <v>7</v>
      </c>
      <c r="G15" s="285">
        <v>3.5</v>
      </c>
    </row>
    <row r="16" spans="1:16" ht="15" customHeight="1" x14ac:dyDescent="0.2">
      <c r="A16" s="163">
        <v>5</v>
      </c>
      <c r="B16" s="283">
        <v>110</v>
      </c>
      <c r="C16" s="285">
        <v>56.4</v>
      </c>
      <c r="D16" s="283">
        <v>43</v>
      </c>
      <c r="E16" s="285">
        <v>22</v>
      </c>
      <c r="F16" s="283">
        <v>6</v>
      </c>
      <c r="G16" s="285">
        <v>3.1</v>
      </c>
    </row>
    <row r="17" spans="1:7" ht="15" customHeight="1" x14ac:dyDescent="0.2">
      <c r="A17" s="166">
        <v>6</v>
      </c>
      <c r="B17" s="388">
        <v>109</v>
      </c>
      <c r="C17" s="395">
        <v>57.2</v>
      </c>
      <c r="D17" s="388">
        <v>36</v>
      </c>
      <c r="E17" s="395">
        <v>18.8</v>
      </c>
      <c r="F17" s="388">
        <v>6</v>
      </c>
      <c r="G17" s="395">
        <v>3.1</v>
      </c>
    </row>
    <row r="18" spans="1:7" ht="12" customHeight="1" x14ac:dyDescent="0.15">
      <c r="A18" s="157"/>
      <c r="B18" s="125"/>
      <c r="C18" s="125"/>
      <c r="D18" s="125"/>
      <c r="E18" s="125"/>
      <c r="F18" s="125"/>
      <c r="G18" s="135" t="s">
        <v>18</v>
      </c>
    </row>
    <row r="19" spans="1:7" ht="11.25" customHeight="1" x14ac:dyDescent="0.15">
      <c r="A19" s="39" t="s">
        <v>157</v>
      </c>
    </row>
    <row r="20" spans="1:7" ht="12.75" customHeight="1" x14ac:dyDescent="0.2">
      <c r="A20" s="53"/>
    </row>
    <row r="21" spans="1:7" ht="12.75" customHeight="1" x14ac:dyDescent="0.2">
      <c r="A21" s="53"/>
    </row>
    <row r="22" spans="1:7" ht="12.75" customHeight="1" x14ac:dyDescent="0.2">
      <c r="A22" s="52"/>
    </row>
  </sheetData>
  <mergeCells count="10">
    <mergeCell ref="K2:M2"/>
    <mergeCell ref="A11:A12"/>
    <mergeCell ref="B11:C11"/>
    <mergeCell ref="D11:E11"/>
    <mergeCell ref="F11:G11"/>
    <mergeCell ref="A3:A4"/>
    <mergeCell ref="D3:E3"/>
    <mergeCell ref="F3:G3"/>
    <mergeCell ref="B3:B4"/>
    <mergeCell ref="C3:C4"/>
  </mergeCells>
  <phoneticPr fontId="2"/>
  <pageMargins left="0.98425196850393704" right="0.98425196850393704" top="0.98425196850393704" bottom="0.98425196850393704" header="0.51181102362204722" footer="0.51181102362204722"/>
  <pageSetup paperSize="9" scale="18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3"/>
  <dimension ref="A1:J30"/>
  <sheetViews>
    <sheetView showGridLines="0" view="pageBreakPreview" zoomScale="190" zoomScaleNormal="160" zoomScaleSheetLayoutView="190" workbookViewId="0">
      <selection activeCell="K1" sqref="K1"/>
    </sheetView>
  </sheetViews>
  <sheetFormatPr defaultColWidth="2.88671875" defaultRowHeight="12.75" customHeight="1" x14ac:dyDescent="0.2"/>
  <cols>
    <col min="1" max="1" width="4.109375" style="1" customWidth="1"/>
    <col min="2" max="10" width="4.21875" style="1" customWidth="1"/>
    <col min="11" max="16384" width="2.88671875" style="1"/>
  </cols>
  <sheetData>
    <row r="1" spans="1:10" s="36" customFormat="1" ht="17.100000000000001" customHeight="1" x14ac:dyDescent="0.2">
      <c r="A1" s="126" t="s">
        <v>79</v>
      </c>
      <c r="B1" s="127"/>
      <c r="C1" s="127"/>
      <c r="D1" s="126"/>
      <c r="E1" s="128"/>
      <c r="F1" s="129"/>
      <c r="G1" s="27"/>
      <c r="H1" s="27"/>
      <c r="I1" s="27"/>
      <c r="J1" s="27"/>
    </row>
    <row r="2" spans="1:10" ht="12" customHeight="1" x14ac:dyDescent="0.2">
      <c r="A2" s="125"/>
      <c r="B2" s="125"/>
      <c r="C2" s="125"/>
      <c r="D2" s="124"/>
      <c r="E2" s="125"/>
      <c r="F2" s="130"/>
      <c r="G2" s="125"/>
      <c r="H2" s="130"/>
      <c r="I2" s="130"/>
      <c r="J2" s="8" t="s">
        <v>192</v>
      </c>
    </row>
    <row r="3" spans="1:10" ht="12.75" customHeight="1" x14ac:dyDescent="0.2">
      <c r="A3" s="508"/>
      <c r="B3" s="437" t="s">
        <v>224</v>
      </c>
      <c r="C3" s="510"/>
      <c r="D3" s="511"/>
      <c r="E3" s="512" t="s">
        <v>225</v>
      </c>
      <c r="F3" s="510"/>
      <c r="G3" s="511"/>
      <c r="H3" s="512" t="s">
        <v>226</v>
      </c>
      <c r="I3" s="510"/>
      <c r="J3" s="511"/>
    </row>
    <row r="4" spans="1:10" ht="18.75" customHeight="1" x14ac:dyDescent="0.2">
      <c r="A4" s="509"/>
      <c r="B4" s="168" t="s">
        <v>75</v>
      </c>
      <c r="C4" s="168" t="s">
        <v>74</v>
      </c>
      <c r="D4" s="168" t="s">
        <v>66</v>
      </c>
      <c r="E4" s="168" t="s">
        <v>75</v>
      </c>
      <c r="F4" s="168" t="s">
        <v>74</v>
      </c>
      <c r="G4" s="168" t="s">
        <v>66</v>
      </c>
      <c r="H4" s="168" t="s">
        <v>75</v>
      </c>
      <c r="I4" s="168" t="s">
        <v>74</v>
      </c>
      <c r="J4" s="168" t="s">
        <v>66</v>
      </c>
    </row>
    <row r="5" spans="1:10" ht="12" customHeight="1" x14ac:dyDescent="0.2">
      <c r="A5" s="120" t="s">
        <v>310</v>
      </c>
      <c r="B5" s="286">
        <v>369</v>
      </c>
      <c r="C5" s="286">
        <v>367</v>
      </c>
      <c r="D5" s="285">
        <v>99.5</v>
      </c>
      <c r="E5" s="275">
        <v>370</v>
      </c>
      <c r="F5" s="287">
        <v>363</v>
      </c>
      <c r="G5" s="285">
        <v>98.1</v>
      </c>
      <c r="H5" s="287">
        <v>425</v>
      </c>
      <c r="I5" s="275">
        <v>419</v>
      </c>
      <c r="J5" s="285">
        <v>98.6</v>
      </c>
    </row>
    <row r="6" spans="1:10" ht="12" customHeight="1" x14ac:dyDescent="0.2">
      <c r="A6" s="120">
        <v>5</v>
      </c>
      <c r="B6" s="286">
        <v>371</v>
      </c>
      <c r="C6" s="286">
        <v>371</v>
      </c>
      <c r="D6" s="285">
        <v>100</v>
      </c>
      <c r="E6" s="275">
        <v>374</v>
      </c>
      <c r="F6" s="287">
        <v>365</v>
      </c>
      <c r="G6" s="285">
        <v>97.6</v>
      </c>
      <c r="H6" s="287">
        <v>391</v>
      </c>
      <c r="I6" s="275">
        <v>380</v>
      </c>
      <c r="J6" s="285">
        <v>97.2</v>
      </c>
    </row>
    <row r="7" spans="1:10" ht="12" customHeight="1" x14ac:dyDescent="0.2">
      <c r="A7" s="122">
        <v>6</v>
      </c>
      <c r="B7" s="367">
        <v>314</v>
      </c>
      <c r="C7" s="367">
        <v>314</v>
      </c>
      <c r="D7" s="395">
        <v>100</v>
      </c>
      <c r="E7" s="368">
        <v>366</v>
      </c>
      <c r="F7" s="369">
        <v>364</v>
      </c>
      <c r="G7" s="395">
        <v>99.5</v>
      </c>
      <c r="H7" s="369">
        <v>399</v>
      </c>
      <c r="I7" s="368">
        <v>385</v>
      </c>
      <c r="J7" s="395">
        <v>96.5</v>
      </c>
    </row>
    <row r="8" spans="1:10" ht="9" x14ac:dyDescent="0.15">
      <c r="A8" s="169"/>
      <c r="B8" s="296"/>
      <c r="C8" s="296"/>
      <c r="D8" s="296"/>
      <c r="E8" s="296"/>
      <c r="F8" s="296"/>
      <c r="G8" s="296"/>
      <c r="H8" s="296"/>
      <c r="I8" s="296"/>
      <c r="J8" s="297"/>
    </row>
    <row r="9" spans="1:10" ht="12.75" customHeight="1" x14ac:dyDescent="0.2">
      <c r="A9" s="508"/>
      <c r="B9" s="499" t="s">
        <v>78</v>
      </c>
      <c r="C9" s="513"/>
      <c r="D9" s="500"/>
      <c r="E9" s="514" t="s">
        <v>77</v>
      </c>
      <c r="F9" s="513"/>
      <c r="G9" s="500"/>
      <c r="H9" s="514" t="s">
        <v>76</v>
      </c>
      <c r="I9" s="513"/>
      <c r="J9" s="500"/>
    </row>
    <row r="10" spans="1:10" ht="18.75" customHeight="1" x14ac:dyDescent="0.2">
      <c r="A10" s="509"/>
      <c r="B10" s="298" t="s">
        <v>75</v>
      </c>
      <c r="C10" s="298" t="s">
        <v>74</v>
      </c>
      <c r="D10" s="298" t="s">
        <v>66</v>
      </c>
      <c r="E10" s="298" t="s">
        <v>75</v>
      </c>
      <c r="F10" s="298" t="s">
        <v>74</v>
      </c>
      <c r="G10" s="298" t="s">
        <v>66</v>
      </c>
      <c r="H10" s="298" t="s">
        <v>75</v>
      </c>
      <c r="I10" s="298" t="s">
        <v>74</v>
      </c>
      <c r="J10" s="298" t="s">
        <v>66</v>
      </c>
    </row>
    <row r="11" spans="1:10" ht="12" customHeight="1" x14ac:dyDescent="0.2">
      <c r="A11" s="120" t="s">
        <v>310</v>
      </c>
      <c r="B11" s="286">
        <v>331</v>
      </c>
      <c r="C11" s="286">
        <v>299</v>
      </c>
      <c r="D11" s="285">
        <v>90.3</v>
      </c>
      <c r="E11" s="275">
        <v>350</v>
      </c>
      <c r="F11" s="287">
        <v>288</v>
      </c>
      <c r="G11" s="285">
        <v>82.3</v>
      </c>
      <c r="H11" s="287">
        <v>362</v>
      </c>
      <c r="I11" s="275">
        <v>255</v>
      </c>
      <c r="J11" s="285">
        <v>70.400000000000006</v>
      </c>
    </row>
    <row r="12" spans="1:10" ht="12" customHeight="1" x14ac:dyDescent="0.2">
      <c r="A12" s="120">
        <v>5</v>
      </c>
      <c r="B12" s="286">
        <v>311</v>
      </c>
      <c r="C12" s="286">
        <v>302</v>
      </c>
      <c r="D12" s="285">
        <v>97.1</v>
      </c>
      <c r="E12" s="275">
        <v>331</v>
      </c>
      <c r="F12" s="287">
        <v>272</v>
      </c>
      <c r="G12" s="285">
        <v>82.2</v>
      </c>
      <c r="H12" s="287">
        <v>356</v>
      </c>
      <c r="I12" s="275">
        <v>279</v>
      </c>
      <c r="J12" s="285">
        <v>78.400000000000006</v>
      </c>
    </row>
    <row r="13" spans="1:10" ht="12" customHeight="1" x14ac:dyDescent="0.2">
      <c r="A13" s="122">
        <v>6</v>
      </c>
      <c r="B13" s="367">
        <v>285</v>
      </c>
      <c r="C13" s="367">
        <v>260</v>
      </c>
      <c r="D13" s="395">
        <v>91.2</v>
      </c>
      <c r="E13" s="368">
        <v>328</v>
      </c>
      <c r="F13" s="369">
        <v>298</v>
      </c>
      <c r="G13" s="395">
        <v>90.9</v>
      </c>
      <c r="H13" s="369">
        <v>349</v>
      </c>
      <c r="I13" s="368">
        <v>272</v>
      </c>
      <c r="J13" s="395">
        <v>77.900000000000006</v>
      </c>
    </row>
    <row r="14" spans="1:10" ht="12" customHeight="1" x14ac:dyDescent="0.15">
      <c r="A14" s="125"/>
      <c r="B14" s="125"/>
      <c r="C14" s="125"/>
      <c r="D14" s="125"/>
      <c r="E14" s="125"/>
      <c r="F14" s="125"/>
      <c r="G14" s="125"/>
      <c r="H14" s="125"/>
      <c r="I14" s="125"/>
      <c r="J14" s="135" t="s">
        <v>18</v>
      </c>
    </row>
    <row r="15" spans="1:10" s="45" customFormat="1" ht="17.100000000000001" customHeight="1" x14ac:dyDescent="0.2"/>
    <row r="16" spans="1:10" ht="12" customHeight="1" x14ac:dyDescent="0.2">
      <c r="D16" s="2"/>
      <c r="F16" s="108"/>
      <c r="H16" s="108"/>
      <c r="I16" s="108"/>
    </row>
    <row r="18" ht="18.75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6.5" customHeight="1" x14ac:dyDescent="0.2"/>
    <row r="24" ht="30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</sheetData>
  <mergeCells count="8">
    <mergeCell ref="A3:A4"/>
    <mergeCell ref="B3:D3"/>
    <mergeCell ref="E3:G3"/>
    <mergeCell ref="H3:J3"/>
    <mergeCell ref="A9:A10"/>
    <mergeCell ref="B9:D9"/>
    <mergeCell ref="E9:G9"/>
    <mergeCell ref="H9:J9"/>
  </mergeCells>
  <phoneticPr fontId="2"/>
  <pageMargins left="0.70866141732283472" right="0.70866141732283472" top="0.74803149606299213" bottom="0.74803149606299213" header="0.31496062992125984" footer="0.31496062992125984"/>
  <pageSetup paperSize="9" scale="19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"/>
  <dimension ref="A1:J16"/>
  <sheetViews>
    <sheetView showGridLines="0" view="pageBreakPreview" zoomScale="190" zoomScaleNormal="160" zoomScaleSheetLayoutView="190" workbookViewId="0">
      <selection activeCell="K1" sqref="K1"/>
    </sheetView>
  </sheetViews>
  <sheetFormatPr defaultColWidth="2.88671875" defaultRowHeight="12.75" customHeight="1" x14ac:dyDescent="0.2"/>
  <cols>
    <col min="1" max="1" width="4" style="1" customWidth="1"/>
    <col min="2" max="2" width="4.77734375" style="1" customWidth="1"/>
    <col min="3" max="3" width="4.21875" style="1" customWidth="1"/>
    <col min="4" max="4" width="5.33203125" style="1" bestFit="1" customWidth="1"/>
    <col min="5" max="5" width="4.109375" style="1" customWidth="1"/>
    <col min="6" max="6" width="5.33203125" style="1" bestFit="1" customWidth="1"/>
    <col min="7" max="7" width="4.109375" style="1" customWidth="1"/>
    <col min="8" max="8" width="5.33203125" style="1" bestFit="1" customWidth="1"/>
    <col min="9" max="9" width="4.109375" style="1" customWidth="1"/>
    <col min="10" max="10" width="5.44140625" style="1" customWidth="1"/>
    <col min="11" max="16384" width="2.88671875" style="1"/>
  </cols>
  <sheetData>
    <row r="1" spans="1:10" s="45" customFormat="1" ht="17.100000000000001" customHeight="1" x14ac:dyDescent="0.2">
      <c r="A1" s="150" t="s">
        <v>238</v>
      </c>
      <c r="B1" s="170"/>
      <c r="C1" s="170"/>
      <c r="D1" s="171"/>
      <c r="E1" s="172"/>
      <c r="F1" s="172"/>
      <c r="G1" s="172"/>
      <c r="H1" s="172"/>
      <c r="I1" s="172"/>
      <c r="J1" s="172"/>
    </row>
    <row r="2" spans="1:10" ht="12" customHeight="1" x14ac:dyDescent="0.2">
      <c r="A2" s="366"/>
      <c r="B2" s="366"/>
      <c r="C2" s="366"/>
      <c r="E2" s="125"/>
      <c r="F2" s="173"/>
      <c r="G2" s="125"/>
      <c r="H2" s="125"/>
      <c r="I2" s="125"/>
      <c r="J2" s="310" t="s">
        <v>192</v>
      </c>
    </row>
    <row r="3" spans="1:10" ht="12.75" customHeight="1" x14ac:dyDescent="0.2">
      <c r="A3" s="516"/>
      <c r="B3" s="518" t="s">
        <v>47</v>
      </c>
      <c r="C3" s="518" t="s">
        <v>73</v>
      </c>
      <c r="D3" s="520" t="s">
        <v>63</v>
      </c>
      <c r="E3" s="522" t="s">
        <v>67</v>
      </c>
      <c r="F3" s="523"/>
      <c r="G3" s="515" t="s">
        <v>68</v>
      </c>
      <c r="H3" s="515"/>
      <c r="I3" s="515" t="s">
        <v>72</v>
      </c>
      <c r="J3" s="515"/>
    </row>
    <row r="4" spans="1:10" ht="18.75" customHeight="1" x14ac:dyDescent="0.2">
      <c r="A4" s="517"/>
      <c r="B4" s="519"/>
      <c r="C4" s="519"/>
      <c r="D4" s="521"/>
      <c r="E4" s="311" t="s">
        <v>39</v>
      </c>
      <c r="F4" s="148" t="s">
        <v>38</v>
      </c>
      <c r="G4" s="311" t="s">
        <v>39</v>
      </c>
      <c r="H4" s="148" t="s">
        <v>38</v>
      </c>
      <c r="I4" s="311" t="s">
        <v>39</v>
      </c>
      <c r="J4" s="148" t="s">
        <v>38</v>
      </c>
    </row>
    <row r="5" spans="1:10" ht="12" customHeight="1" x14ac:dyDescent="0.2">
      <c r="A5" s="120" t="s">
        <v>310</v>
      </c>
      <c r="B5" s="288">
        <v>5632</v>
      </c>
      <c r="C5" s="289">
        <v>619</v>
      </c>
      <c r="D5" s="278">
        <v>11</v>
      </c>
      <c r="E5" s="289">
        <v>72</v>
      </c>
      <c r="F5" s="278">
        <v>11.6</v>
      </c>
      <c r="G5" s="289">
        <v>175</v>
      </c>
      <c r="H5" s="278">
        <v>28.3</v>
      </c>
      <c r="I5" s="289">
        <v>372</v>
      </c>
      <c r="J5" s="278">
        <v>60.1</v>
      </c>
    </row>
    <row r="6" spans="1:10" ht="12" customHeight="1" x14ac:dyDescent="0.2">
      <c r="A6" s="120">
        <v>5</v>
      </c>
      <c r="B6" s="288">
        <v>5946</v>
      </c>
      <c r="C6" s="289">
        <v>601</v>
      </c>
      <c r="D6" s="278">
        <v>10.1</v>
      </c>
      <c r="E6" s="289">
        <v>74</v>
      </c>
      <c r="F6" s="278">
        <v>12.3</v>
      </c>
      <c r="G6" s="289">
        <v>168</v>
      </c>
      <c r="H6" s="278">
        <v>28</v>
      </c>
      <c r="I6" s="289">
        <v>359</v>
      </c>
      <c r="J6" s="278">
        <v>59.7</v>
      </c>
    </row>
    <row r="7" spans="1:10" ht="12" customHeight="1" x14ac:dyDescent="0.2">
      <c r="A7" s="122">
        <v>6</v>
      </c>
      <c r="B7" s="396">
        <v>8453</v>
      </c>
      <c r="C7" s="397">
        <v>880</v>
      </c>
      <c r="D7" s="375">
        <v>10.4</v>
      </c>
      <c r="E7" s="397">
        <v>109</v>
      </c>
      <c r="F7" s="375">
        <v>12.4</v>
      </c>
      <c r="G7" s="397">
        <v>186</v>
      </c>
      <c r="H7" s="375">
        <v>21.1</v>
      </c>
      <c r="I7" s="397">
        <v>585</v>
      </c>
      <c r="J7" s="375">
        <v>66.5</v>
      </c>
    </row>
    <row r="8" spans="1:10" ht="12" customHeight="1" x14ac:dyDescent="0.15">
      <c r="A8" s="123" t="s">
        <v>372</v>
      </c>
      <c r="B8" s="125"/>
      <c r="C8" s="125"/>
      <c r="D8" s="125"/>
      <c r="E8" s="125"/>
      <c r="F8" s="125"/>
      <c r="G8" s="125"/>
      <c r="H8" s="125"/>
      <c r="I8" s="125"/>
      <c r="J8" s="135" t="s">
        <v>18</v>
      </c>
    </row>
    <row r="9" spans="1:10" ht="16.5" customHeight="1" x14ac:dyDescent="0.2"/>
    <row r="10" spans="1:10" ht="30" customHeight="1" x14ac:dyDescent="0.2"/>
    <row r="11" spans="1:10" ht="12" customHeight="1" x14ac:dyDescent="0.2"/>
    <row r="12" spans="1:10" ht="12" customHeight="1" x14ac:dyDescent="0.2"/>
    <row r="13" spans="1:10" ht="12" customHeight="1" x14ac:dyDescent="0.2"/>
    <row r="14" spans="1:10" ht="12" customHeight="1" x14ac:dyDescent="0.2"/>
    <row r="15" spans="1:10" ht="12" customHeight="1" x14ac:dyDescent="0.2"/>
    <row r="16" spans="1:10" ht="12" customHeight="1" x14ac:dyDescent="0.2"/>
  </sheetData>
  <mergeCells count="7">
    <mergeCell ref="I3:J3"/>
    <mergeCell ref="A3:A4"/>
    <mergeCell ref="B3:B4"/>
    <mergeCell ref="C3:C4"/>
    <mergeCell ref="D3:D4"/>
    <mergeCell ref="E3:F3"/>
    <mergeCell ref="G3:H3"/>
  </mergeCells>
  <phoneticPr fontId="2"/>
  <pageMargins left="0.7" right="0.7" top="0.75" bottom="0.75" header="0.3" footer="0.3"/>
  <pageSetup paperSize="9" scale="183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4"/>
  <dimension ref="A1:G26"/>
  <sheetViews>
    <sheetView showGridLines="0" view="pageBreakPreview" zoomScale="205" zoomScaleNormal="160" zoomScaleSheetLayoutView="205" workbookViewId="0">
      <selection activeCell="H1" sqref="H1"/>
    </sheetView>
  </sheetViews>
  <sheetFormatPr defaultColWidth="2.88671875" defaultRowHeight="12.75" customHeight="1" x14ac:dyDescent="0.2"/>
  <cols>
    <col min="1" max="1" width="4.88671875" style="1" customWidth="1"/>
    <col min="2" max="7" width="6.21875" style="50" customWidth="1"/>
    <col min="8" max="8" width="2.109375" style="1" customWidth="1"/>
    <col min="9" max="16384" width="2.88671875" style="1"/>
  </cols>
  <sheetData>
    <row r="1" spans="1:7" s="45" customFormat="1" ht="17.100000000000001" customHeight="1" x14ac:dyDescent="0.2">
      <c r="A1" s="150" t="s">
        <v>227</v>
      </c>
      <c r="B1" s="174"/>
      <c r="C1" s="174"/>
      <c r="D1" s="174"/>
      <c r="E1" s="174"/>
      <c r="F1" s="174"/>
      <c r="G1" s="174"/>
    </row>
    <row r="2" spans="1:7" ht="12" customHeight="1" x14ac:dyDescent="0.2">
      <c r="A2" s="125"/>
      <c r="B2" s="125"/>
      <c r="C2" s="124"/>
      <c r="D2" s="125"/>
      <c r="E2" s="130"/>
      <c r="F2" s="125"/>
      <c r="G2" s="8" t="s">
        <v>192</v>
      </c>
    </row>
    <row r="3" spans="1:7" ht="10.5" customHeight="1" x14ac:dyDescent="0.2">
      <c r="A3" s="529"/>
      <c r="B3" s="531" t="s">
        <v>53</v>
      </c>
      <c r="C3" s="531" t="s">
        <v>50</v>
      </c>
      <c r="D3" s="524" t="s">
        <v>63</v>
      </c>
      <c r="E3" s="526" t="s">
        <v>62</v>
      </c>
      <c r="F3" s="527"/>
      <c r="G3" s="528"/>
    </row>
    <row r="4" spans="1:7" ht="10.5" customHeight="1" x14ac:dyDescent="0.2">
      <c r="A4" s="530"/>
      <c r="B4" s="525"/>
      <c r="C4" s="525"/>
      <c r="D4" s="525"/>
      <c r="E4" s="175" t="s">
        <v>61</v>
      </c>
      <c r="F4" s="175" t="s">
        <v>60</v>
      </c>
      <c r="G4" s="175" t="s">
        <v>59</v>
      </c>
    </row>
    <row r="5" spans="1:7" ht="15" customHeight="1" x14ac:dyDescent="0.2">
      <c r="A5" s="318" t="s">
        <v>310</v>
      </c>
      <c r="B5" s="265">
        <v>7173</v>
      </c>
      <c r="C5" s="265">
        <v>3734</v>
      </c>
      <c r="D5" s="266">
        <v>52.1</v>
      </c>
      <c r="E5" s="265">
        <v>2436</v>
      </c>
      <c r="F5" s="265">
        <v>445</v>
      </c>
      <c r="G5" s="265">
        <v>853</v>
      </c>
    </row>
    <row r="6" spans="1:7" ht="15" customHeight="1" x14ac:dyDescent="0.2">
      <c r="A6" s="253">
        <v>5</v>
      </c>
      <c r="B6" s="265">
        <v>6652</v>
      </c>
      <c r="C6" s="265">
        <v>3335</v>
      </c>
      <c r="D6" s="266">
        <v>50.1</v>
      </c>
      <c r="E6" s="265">
        <v>2162</v>
      </c>
      <c r="F6" s="265">
        <v>376</v>
      </c>
      <c r="G6" s="265">
        <v>797</v>
      </c>
    </row>
    <row r="7" spans="1:7" ht="15" customHeight="1" x14ac:dyDescent="0.2">
      <c r="A7" s="349">
        <v>6</v>
      </c>
      <c r="B7" s="398">
        <v>6293</v>
      </c>
      <c r="C7" s="398">
        <v>3250</v>
      </c>
      <c r="D7" s="399">
        <v>51.6</v>
      </c>
      <c r="E7" s="398">
        <v>2053</v>
      </c>
      <c r="F7" s="398">
        <v>405</v>
      </c>
      <c r="G7" s="398">
        <v>792</v>
      </c>
    </row>
    <row r="8" spans="1:7" ht="12" customHeight="1" x14ac:dyDescent="0.15">
      <c r="A8" s="125"/>
      <c r="B8" s="176"/>
      <c r="C8" s="176"/>
      <c r="D8" s="176"/>
      <c r="E8" s="176"/>
      <c r="F8" s="176"/>
      <c r="G8" s="135" t="s">
        <v>18</v>
      </c>
    </row>
    <row r="9" spans="1:7" ht="16.5" customHeight="1" x14ac:dyDescent="0.2">
      <c r="B9" s="176"/>
      <c r="C9" s="176"/>
      <c r="D9" s="176"/>
      <c r="E9" s="176"/>
      <c r="F9" s="176"/>
      <c r="G9" s="176"/>
    </row>
    <row r="10" spans="1:7" ht="12" customHeight="1" x14ac:dyDescent="0.2">
      <c r="B10" s="125"/>
      <c r="C10" s="124"/>
      <c r="D10" s="125"/>
      <c r="E10" s="225"/>
      <c r="F10" s="125"/>
      <c r="G10" s="176"/>
    </row>
    <row r="11" spans="1:7" ht="10.5" customHeight="1" x14ac:dyDescent="0.2">
      <c r="B11" s="176"/>
      <c r="C11" s="176"/>
      <c r="D11" s="176"/>
      <c r="E11" s="176"/>
      <c r="F11" s="176"/>
      <c r="G11" s="176"/>
    </row>
    <row r="12" spans="1:7" ht="10.5" customHeight="1" x14ac:dyDescent="0.2">
      <c r="B12" s="176"/>
      <c r="C12" s="176"/>
      <c r="D12" s="176"/>
      <c r="E12" s="176"/>
      <c r="F12" s="176"/>
      <c r="G12" s="176"/>
    </row>
    <row r="13" spans="1:7" ht="15" customHeight="1" x14ac:dyDescent="0.2">
      <c r="B13" s="1"/>
      <c r="C13" s="1"/>
      <c r="D13" s="1"/>
      <c r="E13" s="1"/>
      <c r="F13" s="1"/>
      <c r="G13" s="1"/>
    </row>
    <row r="14" spans="1:7" ht="15" customHeight="1" x14ac:dyDescent="0.2">
      <c r="B14" s="1"/>
      <c r="C14" s="1"/>
      <c r="D14" s="1"/>
      <c r="E14" s="1"/>
      <c r="F14" s="1"/>
      <c r="G14" s="1"/>
    </row>
    <row r="15" spans="1:7" ht="15" customHeight="1" x14ac:dyDescent="0.2">
      <c r="B15" s="1"/>
      <c r="C15" s="1"/>
      <c r="D15" s="1"/>
      <c r="E15" s="1"/>
      <c r="F15" s="1"/>
      <c r="G15" s="1"/>
    </row>
    <row r="16" spans="1:7" ht="15" customHeight="1" x14ac:dyDescent="0.2">
      <c r="B16" s="1"/>
      <c r="C16" s="1"/>
      <c r="D16" s="1"/>
      <c r="E16" s="1"/>
      <c r="F16" s="1"/>
      <c r="G16" s="1"/>
    </row>
    <row r="17" spans="2:6" ht="15" customHeight="1" x14ac:dyDescent="0.2"/>
    <row r="18" spans="2:6" ht="15" customHeight="1" x14ac:dyDescent="0.2"/>
    <row r="19" spans="2:6" ht="12" customHeight="1" x14ac:dyDescent="0.2"/>
    <row r="20" spans="2:6" ht="16.5" customHeight="1" x14ac:dyDescent="0.2"/>
    <row r="21" spans="2:6" ht="12" customHeight="1" x14ac:dyDescent="0.2">
      <c r="B21" s="1"/>
      <c r="C21" s="2"/>
      <c r="D21" s="1"/>
      <c r="E21" s="108"/>
      <c r="F21" s="1"/>
    </row>
    <row r="22" spans="2:6" ht="21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2" customHeight="1" x14ac:dyDescent="0.2"/>
  </sheetData>
  <mergeCells count="5">
    <mergeCell ref="D3:D4"/>
    <mergeCell ref="E3:G3"/>
    <mergeCell ref="A3:A4"/>
    <mergeCell ref="B3:B4"/>
    <mergeCell ref="C3:C4"/>
  </mergeCells>
  <phoneticPr fontId="2"/>
  <pageMargins left="0.98425196850393704" right="0.98425196850393704" top="0.98425196850393704" bottom="0.98425196850393704" header="0.51181102362204722" footer="0.51181102362204722"/>
  <pageSetup paperSize="9" scale="190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"/>
  <dimension ref="A1:E18"/>
  <sheetViews>
    <sheetView showGridLines="0" view="pageBreakPreview" zoomScale="190" zoomScaleNormal="160" zoomScaleSheetLayoutView="190" workbookViewId="0">
      <selection activeCell="F1" sqref="F1"/>
    </sheetView>
  </sheetViews>
  <sheetFormatPr defaultColWidth="2.88671875" defaultRowHeight="12.75" customHeight="1" x14ac:dyDescent="0.2"/>
  <cols>
    <col min="1" max="1" width="4.88671875" style="1" customWidth="1"/>
    <col min="2" max="5" width="9.44140625" style="1" customWidth="1"/>
    <col min="6" max="6" width="2.109375" style="1" customWidth="1"/>
    <col min="7" max="16384" width="2.88671875" style="1"/>
  </cols>
  <sheetData>
    <row r="1" spans="1:5" ht="16.5" customHeight="1" x14ac:dyDescent="0.2">
      <c r="A1" s="150" t="s">
        <v>228</v>
      </c>
      <c r="B1" s="125"/>
      <c r="C1" s="125"/>
      <c r="D1" s="125"/>
      <c r="E1" s="125"/>
    </row>
    <row r="2" spans="1:5" ht="12" customHeight="1" x14ac:dyDescent="0.2">
      <c r="A2" s="307"/>
      <c r="B2" s="477"/>
      <c r="C2" s="477"/>
      <c r="D2" s="477"/>
      <c r="E2" s="310" t="s">
        <v>192</v>
      </c>
    </row>
    <row r="3" spans="1:5" ht="10.5" customHeight="1" x14ac:dyDescent="0.2">
      <c r="A3" s="534"/>
      <c r="B3" s="531" t="s">
        <v>58</v>
      </c>
      <c r="C3" s="531" t="s">
        <v>53</v>
      </c>
      <c r="D3" s="524" t="s">
        <v>57</v>
      </c>
      <c r="E3" s="524" t="s">
        <v>56</v>
      </c>
    </row>
    <row r="4" spans="1:5" ht="10.5" customHeight="1" x14ac:dyDescent="0.2">
      <c r="A4" s="535"/>
      <c r="B4" s="533"/>
      <c r="C4" s="533"/>
      <c r="D4" s="532"/>
      <c r="E4" s="532"/>
    </row>
    <row r="5" spans="1:5" ht="15" customHeight="1" x14ac:dyDescent="0.2">
      <c r="A5" s="531" t="s">
        <v>310</v>
      </c>
      <c r="B5" s="177" t="s">
        <v>352</v>
      </c>
      <c r="C5" s="267">
        <v>76</v>
      </c>
      <c r="D5" s="267">
        <v>35</v>
      </c>
      <c r="E5" s="267">
        <v>28</v>
      </c>
    </row>
    <row r="6" spans="1:5" ht="15" customHeight="1" x14ac:dyDescent="0.2">
      <c r="A6" s="533"/>
      <c r="B6" s="177" t="s">
        <v>353</v>
      </c>
      <c r="C6" s="267">
        <v>309</v>
      </c>
      <c r="D6" s="267">
        <v>221</v>
      </c>
      <c r="E6" s="267">
        <v>217</v>
      </c>
    </row>
    <row r="7" spans="1:5" ht="15" customHeight="1" x14ac:dyDescent="0.2">
      <c r="A7" s="531">
        <v>5</v>
      </c>
      <c r="B7" s="177" t="s">
        <v>352</v>
      </c>
      <c r="C7" s="267">
        <v>80</v>
      </c>
      <c r="D7" s="267">
        <v>50</v>
      </c>
      <c r="E7" s="267">
        <v>38</v>
      </c>
    </row>
    <row r="8" spans="1:5" ht="15" customHeight="1" x14ac:dyDescent="0.2">
      <c r="A8" s="533"/>
      <c r="B8" s="177" t="s">
        <v>353</v>
      </c>
      <c r="C8" s="267">
        <v>265</v>
      </c>
      <c r="D8" s="267">
        <v>190</v>
      </c>
      <c r="E8" s="267">
        <v>187</v>
      </c>
    </row>
    <row r="9" spans="1:5" ht="15" customHeight="1" x14ac:dyDescent="0.2">
      <c r="A9" s="531">
        <v>6</v>
      </c>
      <c r="B9" s="177" t="s">
        <v>55</v>
      </c>
      <c r="C9" s="400">
        <v>71</v>
      </c>
      <c r="D9" s="400">
        <v>43</v>
      </c>
      <c r="E9" s="400">
        <v>24</v>
      </c>
    </row>
    <row r="10" spans="1:5" ht="15" customHeight="1" x14ac:dyDescent="0.2">
      <c r="A10" s="533"/>
      <c r="B10" s="177" t="s">
        <v>54</v>
      </c>
      <c r="C10" s="400">
        <v>262</v>
      </c>
      <c r="D10" s="400">
        <v>176</v>
      </c>
      <c r="E10" s="400">
        <v>175</v>
      </c>
    </row>
    <row r="11" spans="1:5" ht="12" customHeight="1" x14ac:dyDescent="0.15">
      <c r="A11" s="125"/>
      <c r="B11" s="125"/>
      <c r="C11" s="125"/>
      <c r="D11" s="125"/>
      <c r="E11" s="135" t="s">
        <v>18</v>
      </c>
    </row>
    <row r="12" spans="1:5" ht="16.5" customHeight="1" x14ac:dyDescent="0.2"/>
    <row r="13" spans="1:5" ht="12" customHeight="1" x14ac:dyDescent="0.2">
      <c r="A13" s="309"/>
      <c r="B13" s="465"/>
      <c r="C13" s="465"/>
      <c r="D13" s="465"/>
    </row>
    <row r="14" spans="1:5" ht="21" customHeight="1" x14ac:dyDescent="0.2"/>
    <row r="15" spans="1:5" ht="15" customHeight="1" x14ac:dyDescent="0.2"/>
    <row r="16" spans="1:5" ht="15" customHeight="1" x14ac:dyDescent="0.2"/>
    <row r="17" ht="15" customHeight="1" x14ac:dyDescent="0.2"/>
    <row r="18" ht="12" customHeight="1" x14ac:dyDescent="0.2"/>
  </sheetData>
  <mergeCells count="10">
    <mergeCell ref="B2:D2"/>
    <mergeCell ref="A3:A4"/>
    <mergeCell ref="B3:B4"/>
    <mergeCell ref="C3:C4"/>
    <mergeCell ref="D3:D4"/>
    <mergeCell ref="E3:E4"/>
    <mergeCell ref="A5:A6"/>
    <mergeCell ref="A7:A8"/>
    <mergeCell ref="B13:D13"/>
    <mergeCell ref="A9:A10"/>
  </mergeCells>
  <phoneticPr fontId="2"/>
  <pageMargins left="0.98425196850393704" right="0.98425196850393704" top="0.98425196850393704" bottom="0.98425196850393704" header="0.51181102362204722" footer="0.51181102362204722"/>
  <pageSetup paperSize="9" scale="180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E8"/>
  <sheetViews>
    <sheetView showGridLines="0" view="pageBreakPreview" zoomScale="205" zoomScaleNormal="160" zoomScaleSheetLayoutView="205" workbookViewId="0">
      <selection activeCell="E1" sqref="E1"/>
    </sheetView>
  </sheetViews>
  <sheetFormatPr defaultColWidth="2.88671875" defaultRowHeight="12.75" customHeight="1" x14ac:dyDescent="0.2"/>
  <cols>
    <col min="1" max="1" width="4.88671875" style="1" customWidth="1"/>
    <col min="2" max="5" width="9.44140625" style="1" customWidth="1"/>
    <col min="6" max="6" width="2.109375" style="1" customWidth="1"/>
    <col min="7" max="16384" width="2.88671875" style="1"/>
  </cols>
  <sheetData>
    <row r="1" spans="1:5" ht="16.5" customHeight="1" x14ac:dyDescent="0.2">
      <c r="A1" s="404" t="s">
        <v>381</v>
      </c>
      <c r="B1" s="125"/>
      <c r="C1" s="125"/>
      <c r="D1" s="125"/>
      <c r="E1" s="125"/>
    </row>
    <row r="2" spans="1:5" ht="12" customHeight="1" x14ac:dyDescent="0.2">
      <c r="A2" s="402" t="s">
        <v>382</v>
      </c>
      <c r="B2" s="173"/>
      <c r="C2" s="125"/>
      <c r="D2" s="372"/>
    </row>
    <row r="3" spans="1:5" ht="12" customHeight="1" x14ac:dyDescent="0.2">
      <c r="A3" s="402"/>
      <c r="B3" s="173"/>
      <c r="C3" s="125"/>
      <c r="D3" s="403" t="s">
        <v>192</v>
      </c>
    </row>
    <row r="4" spans="1:5" ht="21" customHeight="1" x14ac:dyDescent="0.2">
      <c r="A4" s="178"/>
      <c r="B4" s="313" t="s">
        <v>53</v>
      </c>
      <c r="C4" s="313" t="s">
        <v>50</v>
      </c>
      <c r="D4" s="312" t="s">
        <v>52</v>
      </c>
      <c r="E4" s="125"/>
    </row>
    <row r="5" spans="1:5" ht="15" customHeight="1" x14ac:dyDescent="0.2">
      <c r="A5" s="175" t="s">
        <v>310</v>
      </c>
      <c r="B5" s="265">
        <v>6738</v>
      </c>
      <c r="C5" s="267">
        <v>4217</v>
      </c>
      <c r="D5" s="268">
        <v>62.6</v>
      </c>
      <c r="E5" s="125"/>
    </row>
    <row r="6" spans="1:5" ht="15" customHeight="1" x14ac:dyDescent="0.2">
      <c r="A6" s="175">
        <v>5</v>
      </c>
      <c r="B6" s="265">
        <v>7117</v>
      </c>
      <c r="C6" s="267">
        <v>4349</v>
      </c>
      <c r="D6" s="268">
        <v>61.1</v>
      </c>
      <c r="E6" s="125"/>
    </row>
    <row r="7" spans="1:5" ht="15" customHeight="1" x14ac:dyDescent="0.2">
      <c r="A7" s="175">
        <v>6</v>
      </c>
      <c r="B7" s="398">
        <v>7501</v>
      </c>
      <c r="C7" s="400">
        <v>4688</v>
      </c>
      <c r="D7" s="401">
        <v>62.5</v>
      </c>
      <c r="E7" s="125"/>
    </row>
    <row r="8" spans="1:5" ht="12" customHeight="1" x14ac:dyDescent="0.15">
      <c r="A8" s="125"/>
      <c r="B8" s="125"/>
      <c r="C8" s="125"/>
      <c r="D8" s="135" t="s">
        <v>18</v>
      </c>
      <c r="E8" s="125"/>
    </row>
  </sheetData>
  <phoneticPr fontId="2"/>
  <pageMargins left="0.70866141732283472" right="0.31496062992125984" top="0.39370078740157483" bottom="0.39370078740157483" header="0" footer="0"/>
  <pageSetup paperSize="9" scale="18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/>
  <dimension ref="A1:J23"/>
  <sheetViews>
    <sheetView showGridLines="0" view="pageBreakPreview" zoomScale="205" zoomScaleNormal="160" zoomScaleSheetLayoutView="205" workbookViewId="0">
      <selection activeCell="E1" sqref="E1"/>
    </sheetView>
  </sheetViews>
  <sheetFormatPr defaultColWidth="2.88671875" defaultRowHeight="12.75" customHeight="1" x14ac:dyDescent="0.2"/>
  <cols>
    <col min="1" max="1" width="5.88671875" style="1" customWidth="1"/>
    <col min="2" max="4" width="10.77734375" style="1" customWidth="1"/>
    <col min="5" max="5" width="9.44140625" style="1" customWidth="1"/>
    <col min="6" max="6" width="5.88671875" style="1" customWidth="1"/>
    <col min="7" max="7" width="8" style="1" customWidth="1"/>
    <col min="8" max="9" width="5.6640625" style="1" customWidth="1"/>
    <col min="10" max="16384" width="2.88671875" style="1"/>
  </cols>
  <sheetData>
    <row r="1" spans="1:10" s="45" customFormat="1" ht="17.100000000000001" customHeight="1" x14ac:dyDescent="0.2">
      <c r="A1" s="150" t="s">
        <v>81</v>
      </c>
      <c r="B1" s="151"/>
      <c r="C1" s="151"/>
      <c r="D1" s="151"/>
      <c r="E1" s="46"/>
      <c r="F1" s="46"/>
      <c r="G1" s="46"/>
    </row>
    <row r="2" spans="1:10" ht="12" customHeight="1" x14ac:dyDescent="0.2">
      <c r="A2" s="179"/>
      <c r="B2" s="180"/>
      <c r="C2" s="180"/>
      <c r="D2" s="8" t="s">
        <v>163</v>
      </c>
      <c r="E2" s="44"/>
      <c r="F2" s="44"/>
      <c r="G2" s="44"/>
    </row>
    <row r="3" spans="1:10" ht="12.6" customHeight="1" x14ac:dyDescent="0.2">
      <c r="A3" s="478"/>
      <c r="B3" s="538" t="s">
        <v>148</v>
      </c>
      <c r="C3" s="541" t="s">
        <v>164</v>
      </c>
      <c r="D3" s="504" t="s">
        <v>243</v>
      </c>
      <c r="E3" s="44"/>
      <c r="F3" s="44"/>
      <c r="G3" s="44"/>
    </row>
    <row r="4" spans="1:10" ht="12.6" customHeight="1" x14ac:dyDescent="0.2">
      <c r="A4" s="537"/>
      <c r="B4" s="539"/>
      <c r="C4" s="542"/>
      <c r="D4" s="540"/>
      <c r="E4" s="44"/>
      <c r="F4" s="44"/>
      <c r="G4" s="44"/>
    </row>
    <row r="5" spans="1:10" ht="13.5" customHeight="1" x14ac:dyDescent="0.2">
      <c r="A5" s="163" t="s">
        <v>305</v>
      </c>
      <c r="B5" s="182">
        <f>C5+D5</f>
        <v>5024</v>
      </c>
      <c r="C5" s="121">
        <v>3488</v>
      </c>
      <c r="D5" s="121">
        <v>1536</v>
      </c>
      <c r="E5" s="227"/>
      <c r="F5" s="227"/>
      <c r="G5" s="180"/>
      <c r="H5" s="125"/>
      <c r="I5" s="125"/>
      <c r="J5" s="125"/>
    </row>
    <row r="6" spans="1:10" ht="13.5" customHeight="1" x14ac:dyDescent="0.2">
      <c r="A6" s="163">
        <v>3</v>
      </c>
      <c r="B6" s="290">
        <f>C6+D6</f>
        <v>4974</v>
      </c>
      <c r="C6" s="275">
        <v>3395</v>
      </c>
      <c r="D6" s="275">
        <v>1579</v>
      </c>
      <c r="E6" s="227"/>
      <c r="F6" s="227"/>
      <c r="G6" s="180"/>
      <c r="H6" s="125"/>
      <c r="I6" s="125"/>
      <c r="J6" s="125"/>
    </row>
    <row r="7" spans="1:10" ht="13.5" customHeight="1" x14ac:dyDescent="0.2">
      <c r="A7" s="163">
        <v>4</v>
      </c>
      <c r="B7" s="290">
        <f>C7+D7</f>
        <v>4955</v>
      </c>
      <c r="C7" s="275">
        <v>3377</v>
      </c>
      <c r="D7" s="275">
        <v>1578</v>
      </c>
      <c r="E7" s="227"/>
      <c r="F7" s="227"/>
      <c r="G7" s="180"/>
      <c r="H7" s="125"/>
      <c r="I7" s="125"/>
      <c r="J7" s="125"/>
    </row>
    <row r="8" spans="1:10" ht="13.5" customHeight="1" x14ac:dyDescent="0.2">
      <c r="A8" s="163">
        <v>5</v>
      </c>
      <c r="B8" s="290">
        <f>C8+D8</f>
        <v>5023</v>
      </c>
      <c r="C8" s="275">
        <v>3393</v>
      </c>
      <c r="D8" s="275">
        <v>1630</v>
      </c>
      <c r="E8" s="227"/>
      <c r="F8" s="227"/>
      <c r="G8" s="180"/>
      <c r="H8" s="125"/>
      <c r="I8" s="125"/>
      <c r="J8" s="125"/>
    </row>
    <row r="9" spans="1:10" ht="13.5" customHeight="1" x14ac:dyDescent="0.2">
      <c r="A9" s="166">
        <v>6</v>
      </c>
      <c r="B9" s="269">
        <f>C9+D9</f>
        <v>4036</v>
      </c>
      <c r="C9" s="368">
        <v>2446</v>
      </c>
      <c r="D9" s="368">
        <v>1590</v>
      </c>
      <c r="E9" s="227"/>
      <c r="F9" s="227"/>
      <c r="G9" s="180"/>
      <c r="H9" s="125"/>
      <c r="I9" s="125"/>
      <c r="J9" s="125"/>
    </row>
    <row r="10" spans="1:10" ht="12" customHeight="1" x14ac:dyDescent="0.15">
      <c r="A10" s="125"/>
      <c r="B10" s="154"/>
      <c r="C10" s="154"/>
      <c r="D10" s="135" t="s">
        <v>80</v>
      </c>
      <c r="E10" s="125"/>
      <c r="F10" s="125"/>
      <c r="G10" s="125"/>
      <c r="H10" s="125"/>
      <c r="I10" s="125"/>
      <c r="J10" s="125"/>
    </row>
    <row r="11" spans="1:10" ht="6.9" customHeight="1" x14ac:dyDescent="0.2">
      <c r="A11" s="62"/>
      <c r="B11" s="249"/>
      <c r="C11" s="249"/>
      <c r="D11" s="249"/>
      <c r="E11" s="125"/>
      <c r="F11" s="125"/>
      <c r="G11" s="125"/>
      <c r="H11" s="125"/>
      <c r="I11" s="125"/>
      <c r="J11" s="125"/>
    </row>
    <row r="12" spans="1:10" ht="12.75" customHeight="1" x14ac:dyDescent="0.2">
      <c r="A12" s="61"/>
      <c r="B12" s="228"/>
      <c r="C12" s="228"/>
      <c r="D12" s="228"/>
      <c r="E12" s="125"/>
      <c r="F12" s="125"/>
      <c r="G12" s="125"/>
      <c r="H12" s="125"/>
      <c r="I12" s="125"/>
      <c r="J12" s="125"/>
    </row>
    <row r="13" spans="1:10" ht="12.75" customHeight="1" x14ac:dyDescent="0.2">
      <c r="B13" s="125"/>
      <c r="C13" s="125"/>
      <c r="D13" s="125"/>
      <c r="E13" s="15"/>
      <c r="F13" s="125"/>
      <c r="G13" s="125"/>
      <c r="H13" s="125"/>
      <c r="I13" s="125"/>
      <c r="J13" s="125"/>
    </row>
    <row r="14" spans="1:10" ht="12.75" customHeight="1" x14ac:dyDescent="0.2">
      <c r="A14" s="28"/>
      <c r="E14" s="28"/>
      <c r="G14" s="60"/>
    </row>
    <row r="15" spans="1:10" ht="12.75" customHeight="1" x14ac:dyDescent="0.2">
      <c r="A15" s="58"/>
      <c r="B15" s="59"/>
      <c r="E15" s="58"/>
    </row>
    <row r="16" spans="1:10" ht="12.75" customHeight="1" x14ac:dyDescent="0.2">
      <c r="A16" s="33"/>
      <c r="B16" s="57"/>
      <c r="E16" s="33"/>
    </row>
    <row r="17" spans="1:7" ht="12.75" customHeight="1" x14ac:dyDescent="0.2">
      <c r="A17" s="33"/>
      <c r="B17" s="57"/>
      <c r="E17" s="33"/>
    </row>
    <row r="18" spans="1:7" ht="12.75" customHeight="1" x14ac:dyDescent="0.2">
      <c r="A18" s="33"/>
      <c r="B18" s="57"/>
      <c r="E18" s="33"/>
    </row>
    <row r="19" spans="1:7" ht="12.75" customHeight="1" x14ac:dyDescent="0.2">
      <c r="A19" s="33"/>
      <c r="B19" s="57"/>
      <c r="E19" s="33"/>
    </row>
    <row r="20" spans="1:7" ht="12.75" customHeight="1" x14ac:dyDescent="0.2">
      <c r="A20" s="33"/>
      <c r="B20" s="57"/>
      <c r="E20" s="33"/>
    </row>
    <row r="21" spans="1:7" ht="12.75" customHeight="1" x14ac:dyDescent="0.15">
      <c r="B21" s="43"/>
      <c r="C21" s="43"/>
      <c r="F21" s="43"/>
      <c r="G21" s="48"/>
    </row>
    <row r="22" spans="1:7" ht="12.75" customHeight="1" x14ac:dyDescent="0.2">
      <c r="A22" s="461"/>
      <c r="B22" s="462"/>
      <c r="C22" s="462"/>
      <c r="D22" s="462"/>
    </row>
    <row r="23" spans="1:7" ht="12.75" customHeight="1" x14ac:dyDescent="0.2">
      <c r="A23" s="461"/>
      <c r="B23" s="536"/>
      <c r="C23" s="536"/>
      <c r="D23" s="536"/>
    </row>
  </sheetData>
  <mergeCells count="6">
    <mergeCell ref="A23:D23"/>
    <mergeCell ref="A3:A4"/>
    <mergeCell ref="B3:B4"/>
    <mergeCell ref="D3:D4"/>
    <mergeCell ref="A22:D22"/>
    <mergeCell ref="C3:C4"/>
  </mergeCells>
  <phoneticPr fontId="2"/>
  <pageMargins left="0.31496062992125984" right="0.31496062992125984" top="0.39370078740157483" bottom="0.39370078740157483" header="0" footer="0"/>
  <pageSetup paperSize="9" scale="200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5"/>
  <dimension ref="A1:M29"/>
  <sheetViews>
    <sheetView showGridLines="0" view="pageBreakPreview" zoomScale="220" zoomScaleNormal="160" zoomScaleSheetLayoutView="220" workbookViewId="0">
      <selection activeCell="G1" sqref="G1"/>
    </sheetView>
  </sheetViews>
  <sheetFormatPr defaultColWidth="2.88671875" defaultRowHeight="12.75" customHeight="1" x14ac:dyDescent="0.2"/>
  <cols>
    <col min="1" max="1" width="5.77734375" style="1" customWidth="1"/>
    <col min="2" max="6" width="7.33203125" style="1" customWidth="1"/>
    <col min="7" max="7" width="6.33203125" style="1" customWidth="1"/>
    <col min="8" max="13" width="6.109375" style="1" customWidth="1"/>
    <col min="14" max="16384" width="2.88671875" style="1"/>
  </cols>
  <sheetData>
    <row r="1" spans="1:13" s="45" customFormat="1" ht="17.100000000000001" customHeight="1" x14ac:dyDescent="0.2">
      <c r="A1" s="183" t="s">
        <v>172</v>
      </c>
      <c r="B1" s="151"/>
      <c r="C1" s="151"/>
      <c r="D1" s="151"/>
      <c r="E1" s="151"/>
      <c r="F1" s="151"/>
      <c r="G1" s="46"/>
      <c r="H1" s="46"/>
      <c r="I1" s="46"/>
    </row>
    <row r="2" spans="1:13" ht="12.6" customHeight="1" x14ac:dyDescent="0.2">
      <c r="A2" s="478"/>
      <c r="B2" s="543" t="s">
        <v>87</v>
      </c>
      <c r="C2" s="544"/>
      <c r="D2" s="545"/>
      <c r="E2" s="437" t="s">
        <v>86</v>
      </c>
      <c r="F2" s="482"/>
      <c r="G2" s="44"/>
      <c r="H2" s="44"/>
      <c r="I2" s="44"/>
    </row>
    <row r="3" spans="1:13" ht="12.6" customHeight="1" x14ac:dyDescent="0.2">
      <c r="A3" s="479"/>
      <c r="B3" s="184" t="s">
        <v>148</v>
      </c>
      <c r="C3" s="185" t="s">
        <v>85</v>
      </c>
      <c r="D3" s="156" t="s">
        <v>84</v>
      </c>
      <c r="E3" s="162" t="s">
        <v>83</v>
      </c>
      <c r="F3" s="162" t="s">
        <v>82</v>
      </c>
      <c r="G3" s="44"/>
      <c r="H3" s="44"/>
      <c r="I3" s="44"/>
    </row>
    <row r="4" spans="1:13" ht="13.5" customHeight="1" x14ac:dyDescent="0.2">
      <c r="A4" s="163" t="s">
        <v>305</v>
      </c>
      <c r="B4" s="299">
        <f>SUM(C4:D4)</f>
        <v>8438.4</v>
      </c>
      <c r="C4" s="291">
        <v>8094.8</v>
      </c>
      <c r="D4" s="291">
        <v>343.6</v>
      </c>
      <c r="E4" s="291">
        <v>1100.4000000000001</v>
      </c>
      <c r="F4" s="291">
        <v>9628</v>
      </c>
      <c r="G4" s="180"/>
      <c r="H4" s="180"/>
      <c r="I4" s="180"/>
      <c r="J4" s="125"/>
    </row>
    <row r="5" spans="1:13" ht="13.5" customHeight="1" x14ac:dyDescent="0.2">
      <c r="A5" s="163">
        <v>3</v>
      </c>
      <c r="B5" s="299">
        <f>SUM(C5:D5)</f>
        <v>8332</v>
      </c>
      <c r="C5" s="291">
        <v>8041</v>
      </c>
      <c r="D5" s="291">
        <v>291</v>
      </c>
      <c r="E5" s="291">
        <v>1054</v>
      </c>
      <c r="F5" s="291">
        <v>9616</v>
      </c>
      <c r="G5" s="180"/>
      <c r="H5" s="180"/>
      <c r="I5" s="180"/>
      <c r="J5" s="125"/>
    </row>
    <row r="6" spans="1:13" ht="13.5" customHeight="1" x14ac:dyDescent="0.2">
      <c r="A6" s="163">
        <v>4</v>
      </c>
      <c r="B6" s="299">
        <f>SUM(C6:D6)</f>
        <v>8170</v>
      </c>
      <c r="C6" s="291">
        <v>7902</v>
      </c>
      <c r="D6" s="291">
        <v>268</v>
      </c>
      <c r="E6" s="291">
        <v>1023</v>
      </c>
      <c r="F6" s="291">
        <v>9559</v>
      </c>
      <c r="G6" s="180"/>
      <c r="H6" s="180"/>
      <c r="I6" s="180"/>
      <c r="J6" s="125"/>
    </row>
    <row r="7" spans="1:13" ht="13.5" customHeight="1" x14ac:dyDescent="0.2">
      <c r="A7" s="163">
        <v>5</v>
      </c>
      <c r="B7" s="299">
        <f>SUM(C7:D7)</f>
        <v>7802</v>
      </c>
      <c r="C7" s="291">
        <v>7550</v>
      </c>
      <c r="D7" s="291">
        <v>252</v>
      </c>
      <c r="E7" s="291">
        <v>956</v>
      </c>
      <c r="F7" s="291">
        <v>9910</v>
      </c>
      <c r="G7" s="180"/>
      <c r="H7" s="180"/>
      <c r="I7" s="180"/>
      <c r="J7" s="125"/>
    </row>
    <row r="8" spans="1:13" ht="13.5" customHeight="1" x14ac:dyDescent="0.2">
      <c r="A8" s="166">
        <v>6</v>
      </c>
      <c r="B8" s="300">
        <f>SUM(C8:D8)</f>
        <v>7563</v>
      </c>
      <c r="C8" s="405">
        <v>7342</v>
      </c>
      <c r="D8" s="405">
        <v>221</v>
      </c>
      <c r="E8" s="405">
        <v>965</v>
      </c>
      <c r="F8" s="405">
        <v>9608</v>
      </c>
      <c r="G8" s="180"/>
      <c r="H8" s="180"/>
      <c r="I8" s="180"/>
      <c r="J8" s="125"/>
    </row>
    <row r="9" spans="1:13" ht="12" customHeight="1" x14ac:dyDescent="0.15">
      <c r="A9" s="157" t="s">
        <v>242</v>
      </c>
      <c r="B9" s="154"/>
      <c r="C9" s="154"/>
      <c r="D9" s="154"/>
      <c r="E9" s="154"/>
      <c r="F9" s="125"/>
      <c r="G9" s="125"/>
      <c r="H9" s="125"/>
      <c r="I9" s="125"/>
      <c r="J9" s="125"/>
    </row>
    <row r="10" spans="1:13" ht="12" customHeight="1" x14ac:dyDescent="0.15">
      <c r="A10" s="125"/>
      <c r="B10" s="125"/>
      <c r="C10" s="125"/>
      <c r="D10" s="125"/>
      <c r="E10" s="125"/>
      <c r="F10" s="135" t="s">
        <v>165</v>
      </c>
      <c r="G10" s="246"/>
      <c r="H10" s="247"/>
      <c r="I10" s="248"/>
      <c r="J10" s="548"/>
      <c r="K10" s="549"/>
    </row>
    <row r="11" spans="1:13" ht="12.75" customHeight="1" x14ac:dyDescent="0.2">
      <c r="B11" s="125"/>
      <c r="C11" s="125"/>
      <c r="D11" s="125"/>
      <c r="E11" s="125"/>
      <c r="F11" s="125"/>
      <c r="G11" s="125"/>
      <c r="H11" s="125"/>
      <c r="I11" s="237"/>
      <c r="J11" s="227"/>
      <c r="K11" s="37"/>
      <c r="L11" s="69"/>
      <c r="M11" s="69"/>
    </row>
    <row r="12" spans="1:13" ht="12.75" customHeight="1" x14ac:dyDescent="0.2">
      <c r="B12" s="125"/>
      <c r="C12" s="125"/>
      <c r="D12" s="125"/>
      <c r="E12" s="125"/>
      <c r="F12" s="125"/>
      <c r="G12" s="125"/>
      <c r="H12" s="125"/>
      <c r="I12" s="244"/>
      <c r="J12" s="227"/>
      <c r="K12" s="37"/>
      <c r="L12" s="68"/>
      <c r="M12" s="66"/>
    </row>
    <row r="13" spans="1:13" ht="12.75" customHeight="1" x14ac:dyDescent="0.2">
      <c r="B13" s="125"/>
      <c r="C13" s="125"/>
      <c r="D13" s="125"/>
      <c r="E13" s="125"/>
      <c r="F13" s="125"/>
      <c r="G13" s="125"/>
      <c r="H13" s="125"/>
      <c r="I13" s="244"/>
      <c r="J13" s="227"/>
      <c r="K13" s="37"/>
      <c r="L13" s="67"/>
      <c r="M13" s="66"/>
    </row>
    <row r="14" spans="1:13" ht="12.75" customHeight="1" x14ac:dyDescent="0.2">
      <c r="I14" s="66"/>
      <c r="J14" s="37"/>
      <c r="K14" s="37"/>
      <c r="L14" s="67"/>
      <c r="M14" s="66"/>
    </row>
    <row r="15" spans="1:13" ht="12.75" customHeight="1" x14ac:dyDescent="0.2">
      <c r="I15" s="66"/>
      <c r="J15" s="37"/>
      <c r="K15" s="37"/>
      <c r="L15" s="67"/>
      <c r="M15" s="66"/>
    </row>
    <row r="16" spans="1:13" ht="12.75" customHeight="1" x14ac:dyDescent="0.2">
      <c r="I16" s="66"/>
      <c r="J16" s="546"/>
      <c r="K16" s="546"/>
      <c r="L16" s="67"/>
      <c r="M16" s="66"/>
    </row>
    <row r="17" spans="1:13" ht="8.1" customHeight="1" x14ac:dyDescent="0.15">
      <c r="F17" s="48"/>
      <c r="G17" s="37"/>
      <c r="H17" s="37"/>
      <c r="I17" s="37"/>
      <c r="J17" s="546"/>
      <c r="K17" s="547"/>
      <c r="L17" s="37"/>
      <c r="M17" s="37"/>
    </row>
    <row r="18" spans="1:13" ht="12.75" customHeight="1" x14ac:dyDescent="0.2">
      <c r="A18" s="53"/>
      <c r="G18" s="65"/>
      <c r="H18" s="37"/>
      <c r="I18" s="37"/>
      <c r="J18" s="546"/>
      <c r="K18" s="547"/>
      <c r="L18" s="37"/>
      <c r="M18" s="37"/>
    </row>
    <row r="19" spans="1:13" ht="12.75" customHeight="1" x14ac:dyDescent="0.15">
      <c r="A19" s="53"/>
      <c r="G19" s="37"/>
      <c r="H19" s="37"/>
      <c r="I19" s="37"/>
      <c r="J19" s="546"/>
      <c r="K19" s="547"/>
      <c r="L19" s="37"/>
      <c r="M19" s="64"/>
    </row>
    <row r="20" spans="1:13" ht="17.100000000000001" customHeight="1" x14ac:dyDescent="0.15">
      <c r="A20" s="53"/>
      <c r="G20" s="47"/>
      <c r="H20" s="37"/>
      <c r="I20" s="37"/>
      <c r="J20" s="546"/>
      <c r="K20" s="547"/>
      <c r="L20" s="37"/>
      <c r="M20" s="64"/>
    </row>
    <row r="21" spans="1:13" ht="8.1" customHeight="1" x14ac:dyDescent="0.15">
      <c r="A21" s="53"/>
      <c r="G21" s="47"/>
      <c r="H21" s="37"/>
      <c r="I21" s="37"/>
      <c r="L21" s="37"/>
      <c r="M21" s="64"/>
    </row>
    <row r="22" spans="1:13" ht="12.75" customHeight="1" x14ac:dyDescent="0.2">
      <c r="A22" s="53"/>
      <c r="G22" s="63"/>
      <c r="H22" s="546"/>
      <c r="I22" s="546"/>
      <c r="L22" s="546"/>
      <c r="M22" s="546"/>
    </row>
    <row r="23" spans="1:13" ht="12.75" customHeight="1" x14ac:dyDescent="0.2">
      <c r="A23" s="52"/>
      <c r="G23" s="33"/>
      <c r="H23" s="550"/>
      <c r="I23" s="551"/>
      <c r="L23" s="546"/>
      <c r="M23" s="547"/>
    </row>
    <row r="24" spans="1:13" ht="12.75" customHeight="1" x14ac:dyDescent="0.2">
      <c r="G24" s="33"/>
      <c r="H24" s="550"/>
      <c r="I24" s="551"/>
      <c r="L24" s="546"/>
      <c r="M24" s="547"/>
    </row>
    <row r="25" spans="1:13" ht="12.75" customHeight="1" x14ac:dyDescent="0.2">
      <c r="G25" s="33"/>
      <c r="H25" s="550"/>
      <c r="I25" s="551"/>
      <c r="L25" s="546"/>
      <c r="M25" s="547"/>
    </row>
    <row r="26" spans="1:13" ht="12.75" customHeight="1" x14ac:dyDescent="0.2">
      <c r="G26" s="33"/>
      <c r="H26" s="550"/>
      <c r="I26" s="551"/>
      <c r="L26" s="546"/>
      <c r="M26" s="547"/>
    </row>
    <row r="27" spans="1:13" ht="8.1" customHeight="1" x14ac:dyDescent="0.2">
      <c r="M27" s="52"/>
    </row>
    <row r="28" spans="1:13" ht="12.75" customHeight="1" x14ac:dyDescent="0.2">
      <c r="G28" s="3"/>
    </row>
    <row r="29" spans="1:13" ht="12.75" customHeight="1" x14ac:dyDescent="0.2">
      <c r="G29" s="3"/>
    </row>
  </sheetData>
  <mergeCells count="19">
    <mergeCell ref="L26:M26"/>
    <mergeCell ref="H22:I22"/>
    <mergeCell ref="H24:I24"/>
    <mergeCell ref="H25:I25"/>
    <mergeCell ref="H26:I26"/>
    <mergeCell ref="L22:M22"/>
    <mergeCell ref="H23:I23"/>
    <mergeCell ref="L23:M23"/>
    <mergeCell ref="L24:M24"/>
    <mergeCell ref="A2:A3"/>
    <mergeCell ref="E2:F2"/>
    <mergeCell ref="B2:D2"/>
    <mergeCell ref="J20:K20"/>
    <mergeCell ref="L25:M25"/>
    <mergeCell ref="J16:K16"/>
    <mergeCell ref="J17:K17"/>
    <mergeCell ref="J18:K18"/>
    <mergeCell ref="J19:K19"/>
    <mergeCell ref="J10:K10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colBreaks count="1" manualBreakCount="1">
    <brk id="6" max="2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/>
  <dimension ref="A1:V28"/>
  <sheetViews>
    <sheetView showGridLines="0" view="pageBreakPreview" zoomScale="175" zoomScaleNormal="160" zoomScaleSheetLayoutView="175" workbookViewId="0">
      <selection activeCell="H1" sqref="H1"/>
    </sheetView>
  </sheetViews>
  <sheetFormatPr defaultColWidth="2.88671875" defaultRowHeight="12.75" customHeight="1" x14ac:dyDescent="0.2"/>
  <cols>
    <col min="1" max="1" width="5.44140625" style="1" customWidth="1"/>
    <col min="2" max="6" width="7.77734375" style="1" customWidth="1"/>
    <col min="7" max="7" width="8.77734375" style="1" customWidth="1"/>
    <col min="8" max="10" width="4.21875" style="1" customWidth="1"/>
    <col min="11" max="12" width="4.88671875" style="1" customWidth="1"/>
    <col min="13" max="13" width="6.77734375" style="1" customWidth="1"/>
    <col min="14" max="15" width="4.88671875" style="1" customWidth="1"/>
    <col min="16" max="16" width="10.88671875" style="1" customWidth="1"/>
    <col min="17" max="18" width="4.88671875" style="1" customWidth="1"/>
    <col min="19" max="22" width="7.6640625" style="1" customWidth="1"/>
    <col min="23" max="16384" width="2.88671875" style="1"/>
  </cols>
  <sheetData>
    <row r="1" spans="1:17" s="45" customFormat="1" ht="17.100000000000001" customHeight="1" x14ac:dyDescent="0.2">
      <c r="A1" s="15" t="s">
        <v>152</v>
      </c>
      <c r="B1" s="172"/>
      <c r="C1" s="172"/>
      <c r="D1" s="172"/>
      <c r="E1" s="172"/>
      <c r="F1" s="172"/>
      <c r="G1" s="172"/>
    </row>
    <row r="2" spans="1:17" ht="12" customHeight="1" x14ac:dyDescent="0.2">
      <c r="A2" s="125"/>
      <c r="B2" s="125"/>
      <c r="C2" s="125"/>
      <c r="D2" s="125"/>
      <c r="E2" s="125"/>
      <c r="G2" s="186" t="s">
        <v>91</v>
      </c>
    </row>
    <row r="3" spans="1:17" ht="27" customHeight="1" x14ac:dyDescent="0.2">
      <c r="A3" s="187"/>
      <c r="B3" s="406" t="s">
        <v>90</v>
      </c>
      <c r="C3" s="138" t="s">
        <v>89</v>
      </c>
      <c r="D3" s="138" t="s">
        <v>180</v>
      </c>
      <c r="E3" s="138" t="s">
        <v>88</v>
      </c>
      <c r="F3" s="188" t="s">
        <v>167</v>
      </c>
      <c r="G3" s="152" t="s">
        <v>383</v>
      </c>
    </row>
    <row r="4" spans="1:17" ht="13.5" customHeight="1" x14ac:dyDescent="0.2">
      <c r="A4" s="189" t="s">
        <v>305</v>
      </c>
      <c r="B4" s="407">
        <f>SUM(C4:G4,B11:E11)</f>
        <v>2377978</v>
      </c>
      <c r="C4" s="121">
        <v>148410</v>
      </c>
      <c r="D4" s="121">
        <v>298994</v>
      </c>
      <c r="E4" s="121">
        <v>1285570</v>
      </c>
      <c r="F4" s="190">
        <v>154788</v>
      </c>
      <c r="G4" s="190">
        <v>428067</v>
      </c>
      <c r="H4" s="125"/>
      <c r="I4" s="125"/>
      <c r="J4" s="125"/>
    </row>
    <row r="5" spans="1:17" ht="13.5" customHeight="1" x14ac:dyDescent="0.2">
      <c r="A5" s="189">
        <v>3</v>
      </c>
      <c r="B5" s="408">
        <f>SUM(C5:G5,B12:E12)</f>
        <v>2338688.9</v>
      </c>
      <c r="C5" s="275">
        <v>144064</v>
      </c>
      <c r="D5" s="275">
        <v>285392.90000000002</v>
      </c>
      <c r="E5" s="275">
        <v>1235950</v>
      </c>
      <c r="F5" s="291">
        <v>161442</v>
      </c>
      <c r="G5" s="291">
        <v>452537</v>
      </c>
      <c r="H5" s="125"/>
      <c r="I5" s="125"/>
      <c r="J5" s="125"/>
    </row>
    <row r="6" spans="1:17" ht="13.5" customHeight="1" x14ac:dyDescent="0.2">
      <c r="A6" s="189">
        <v>4</v>
      </c>
      <c r="B6" s="408">
        <f>SUM(C6:G6,B13:E13)</f>
        <v>2252756</v>
      </c>
      <c r="C6" s="275">
        <v>137404</v>
      </c>
      <c r="D6" s="275">
        <v>269790</v>
      </c>
      <c r="E6" s="275">
        <v>1191940</v>
      </c>
      <c r="F6" s="291">
        <v>161374</v>
      </c>
      <c r="G6" s="291">
        <v>442452</v>
      </c>
      <c r="H6" s="125"/>
      <c r="I6" s="125"/>
      <c r="J6" s="125"/>
    </row>
    <row r="7" spans="1:17" ht="13.5" customHeight="1" x14ac:dyDescent="0.2">
      <c r="A7" s="189">
        <v>5</v>
      </c>
      <c r="B7" s="408">
        <f>SUM(C7:G7,B14:E14)</f>
        <v>2132124</v>
      </c>
      <c r="C7" s="275">
        <v>127965</v>
      </c>
      <c r="D7" s="275">
        <v>259909</v>
      </c>
      <c r="E7" s="275">
        <v>1102604</v>
      </c>
      <c r="F7" s="291">
        <v>158383</v>
      </c>
      <c r="G7" s="291">
        <v>434082</v>
      </c>
      <c r="H7" s="125"/>
      <c r="I7" s="125"/>
      <c r="J7" s="125"/>
    </row>
    <row r="8" spans="1:17" ht="13.5" customHeight="1" x14ac:dyDescent="0.2">
      <c r="A8" s="191">
        <v>6</v>
      </c>
      <c r="B8" s="409">
        <f>SUM(C8:G8,B15:E15)</f>
        <v>2040275</v>
      </c>
      <c r="C8" s="368">
        <v>122117</v>
      </c>
      <c r="D8" s="368">
        <v>245925</v>
      </c>
      <c r="E8" s="368">
        <v>1029456</v>
      </c>
      <c r="F8" s="405">
        <v>156126</v>
      </c>
      <c r="G8" s="405">
        <v>433370</v>
      </c>
      <c r="H8" s="125"/>
      <c r="I8" s="125"/>
      <c r="J8" s="125"/>
    </row>
    <row r="9" spans="1:17" ht="13.2" x14ac:dyDescent="0.2">
      <c r="A9" s="125"/>
      <c r="B9" s="296"/>
      <c r="C9" s="296"/>
      <c r="D9" s="296"/>
      <c r="E9" s="296"/>
      <c r="F9" s="296"/>
      <c r="G9" s="296"/>
      <c r="H9" s="125"/>
      <c r="I9" s="125"/>
      <c r="J9" s="125"/>
    </row>
    <row r="10" spans="1:17" ht="27" customHeight="1" x14ac:dyDescent="0.2">
      <c r="A10" s="187"/>
      <c r="B10" s="301" t="s">
        <v>284</v>
      </c>
      <c r="C10" s="301" t="s">
        <v>166</v>
      </c>
      <c r="D10" s="301" t="s">
        <v>206</v>
      </c>
      <c r="E10" s="301" t="s">
        <v>229</v>
      </c>
      <c r="F10" s="326"/>
      <c r="G10" s="296"/>
      <c r="H10" s="125"/>
      <c r="I10" s="245"/>
      <c r="J10" s="125"/>
    </row>
    <row r="11" spans="1:17" ht="13.5" customHeight="1" x14ac:dyDescent="0.2">
      <c r="A11" s="189" t="s">
        <v>305</v>
      </c>
      <c r="B11" s="275">
        <v>11060</v>
      </c>
      <c r="C11" s="275">
        <v>26720</v>
      </c>
      <c r="D11" s="275">
        <v>22369</v>
      </c>
      <c r="E11" s="275">
        <v>2000</v>
      </c>
      <c r="F11" s="327"/>
      <c r="G11" s="296"/>
      <c r="I11" s="114"/>
      <c r="O11" s="115"/>
      <c r="P11" s="115"/>
      <c r="Q11" s="115"/>
    </row>
    <row r="12" spans="1:17" ht="13.5" customHeight="1" x14ac:dyDescent="0.2">
      <c r="A12" s="189">
        <v>3</v>
      </c>
      <c r="B12" s="275">
        <v>10720</v>
      </c>
      <c r="C12" s="275">
        <v>26170</v>
      </c>
      <c r="D12" s="275">
        <v>20479</v>
      </c>
      <c r="E12" s="275">
        <v>1934</v>
      </c>
      <c r="F12" s="327"/>
      <c r="G12" s="296"/>
      <c r="I12" s="271"/>
      <c r="O12" s="274"/>
      <c r="P12" s="274"/>
      <c r="Q12" s="274"/>
    </row>
    <row r="13" spans="1:17" ht="13.5" customHeight="1" x14ac:dyDescent="0.2">
      <c r="A13" s="189">
        <v>4</v>
      </c>
      <c r="B13" s="275">
        <v>11580</v>
      </c>
      <c r="C13" s="275">
        <v>20780</v>
      </c>
      <c r="D13" s="275">
        <v>15596</v>
      </c>
      <c r="E13" s="275">
        <v>1840</v>
      </c>
      <c r="F13" s="327"/>
      <c r="G13" s="296"/>
      <c r="I13" s="317"/>
      <c r="O13" s="319"/>
      <c r="P13" s="319"/>
      <c r="Q13" s="319"/>
    </row>
    <row r="14" spans="1:17" ht="13.5" customHeight="1" x14ac:dyDescent="0.15">
      <c r="A14" s="189">
        <v>5</v>
      </c>
      <c r="B14" s="275">
        <v>10206</v>
      </c>
      <c r="C14" s="275">
        <v>21860</v>
      </c>
      <c r="D14" s="275">
        <v>15083</v>
      </c>
      <c r="E14" s="275">
        <v>2032</v>
      </c>
      <c r="F14" s="328"/>
      <c r="G14" s="296"/>
      <c r="I14" s="33"/>
      <c r="Q14" s="48"/>
    </row>
    <row r="15" spans="1:17" ht="13.5" customHeight="1" x14ac:dyDescent="0.15">
      <c r="A15" s="191">
        <v>6</v>
      </c>
      <c r="B15" s="368">
        <v>10005</v>
      </c>
      <c r="C15" s="368">
        <v>25400</v>
      </c>
      <c r="D15" s="368">
        <v>15034</v>
      </c>
      <c r="E15" s="368">
        <v>2842</v>
      </c>
      <c r="F15" s="328"/>
      <c r="G15" s="296"/>
      <c r="I15" s="347"/>
      <c r="Q15" s="48"/>
    </row>
    <row r="16" spans="1:17" ht="12" customHeight="1" x14ac:dyDescent="0.15">
      <c r="A16" s="125"/>
      <c r="B16" s="125"/>
      <c r="C16" s="125"/>
      <c r="D16" s="125"/>
      <c r="E16" s="125"/>
      <c r="F16" s="125"/>
      <c r="G16" s="135" t="s">
        <v>80</v>
      </c>
      <c r="I16" s="33"/>
      <c r="J16" s="72"/>
      <c r="K16" s="63"/>
      <c r="L16" s="63"/>
    </row>
    <row r="17" spans="9:22" ht="12.75" customHeight="1" x14ac:dyDescent="0.2">
      <c r="I17" s="33"/>
      <c r="J17" s="72"/>
      <c r="K17" s="63"/>
      <c r="L17" s="63"/>
      <c r="R17" s="552"/>
      <c r="S17" s="553"/>
    </row>
    <row r="18" spans="9:22" ht="6.9" customHeight="1" x14ac:dyDescent="0.2">
      <c r="R18" s="552"/>
      <c r="S18" s="553"/>
    </row>
    <row r="19" spans="9:22" ht="17.100000000000001" customHeight="1" x14ac:dyDescent="0.2">
      <c r="R19" s="33"/>
      <c r="S19" s="71"/>
    </row>
    <row r="20" spans="9:22" ht="6.9" customHeight="1" x14ac:dyDescent="0.2">
      <c r="R20" s="33"/>
      <c r="S20" s="71"/>
      <c r="V20" s="60"/>
    </row>
    <row r="21" spans="9:22" ht="12.75" customHeight="1" x14ac:dyDescent="0.2">
      <c r="R21" s="33"/>
      <c r="S21" s="71"/>
      <c r="T21" s="490"/>
      <c r="U21" s="490"/>
      <c r="V21" s="490"/>
    </row>
    <row r="22" spans="9:22" ht="12.75" customHeight="1" x14ac:dyDescent="0.2">
      <c r="R22" s="33"/>
      <c r="S22" s="71"/>
      <c r="T22" s="490"/>
      <c r="U22" s="490"/>
      <c r="V22" s="490"/>
    </row>
    <row r="23" spans="9:22" ht="12.75" customHeight="1" x14ac:dyDescent="0.2">
      <c r="R23" s="33"/>
      <c r="S23" s="71"/>
      <c r="T23" s="70"/>
      <c r="U23" s="70"/>
      <c r="V23" s="70"/>
    </row>
    <row r="24" spans="9:22" ht="12.75" customHeight="1" x14ac:dyDescent="0.2">
      <c r="T24" s="70"/>
      <c r="U24" s="70"/>
      <c r="V24" s="70"/>
    </row>
    <row r="25" spans="9:22" ht="12.75" customHeight="1" x14ac:dyDescent="0.2">
      <c r="T25" s="70"/>
      <c r="U25" s="70"/>
      <c r="V25" s="70"/>
    </row>
    <row r="26" spans="9:22" ht="12.75" customHeight="1" x14ac:dyDescent="0.2">
      <c r="T26" s="70"/>
      <c r="U26" s="70"/>
      <c r="V26" s="70"/>
    </row>
    <row r="27" spans="9:22" ht="12.75" customHeight="1" x14ac:dyDescent="0.2">
      <c r="T27" s="70"/>
      <c r="U27" s="70"/>
      <c r="V27" s="70"/>
    </row>
    <row r="28" spans="9:22" ht="6.9" customHeight="1" x14ac:dyDescent="0.15">
      <c r="V28" s="48"/>
    </row>
  </sheetData>
  <mergeCells count="5">
    <mergeCell ref="V21:V22"/>
    <mergeCell ref="R17:R18"/>
    <mergeCell ref="S17:S18"/>
    <mergeCell ref="T21:T22"/>
    <mergeCell ref="U21:U22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7"/>
  <dimension ref="A1:N33"/>
  <sheetViews>
    <sheetView showGridLines="0" view="pageBreakPreview" zoomScale="155" zoomScaleNormal="145" zoomScaleSheetLayoutView="155" workbookViewId="0">
      <selection activeCell="H2" sqref="H2"/>
    </sheetView>
  </sheetViews>
  <sheetFormatPr defaultColWidth="2.88671875" defaultRowHeight="12.75" customHeight="1" x14ac:dyDescent="0.2"/>
  <cols>
    <col min="1" max="1" width="7.88671875" style="1" customWidth="1"/>
    <col min="2" max="6" width="5.77734375" style="1" customWidth="1"/>
    <col min="7" max="7" width="7" style="1" customWidth="1"/>
    <col min="8" max="8" width="6.33203125" style="1" customWidth="1"/>
    <col min="9" max="14" width="6.109375" style="1" customWidth="1"/>
    <col min="15" max="16384" width="2.88671875" style="1"/>
  </cols>
  <sheetData>
    <row r="1" spans="1:14" s="45" customFormat="1" ht="17.100000000000001" customHeight="1" x14ac:dyDescent="0.2">
      <c r="A1" s="150" t="s">
        <v>105</v>
      </c>
      <c r="B1" s="151"/>
      <c r="C1" s="151"/>
      <c r="D1" s="151"/>
      <c r="E1" s="151"/>
      <c r="F1" s="151"/>
      <c r="G1" s="151"/>
      <c r="H1" s="46"/>
      <c r="I1" s="46"/>
      <c r="J1" s="46"/>
    </row>
    <row r="2" spans="1:14" ht="12" customHeight="1" x14ac:dyDescent="0.2">
      <c r="A2" s="179"/>
      <c r="B2" s="180"/>
      <c r="C2" s="180"/>
      <c r="D2" s="180"/>
      <c r="E2" s="180"/>
      <c r="F2" s="180"/>
      <c r="G2" s="8" t="s">
        <v>354</v>
      </c>
      <c r="H2" s="44"/>
      <c r="I2" s="44"/>
      <c r="J2" s="44"/>
    </row>
    <row r="3" spans="1:14" ht="21.9" customHeight="1" x14ac:dyDescent="0.2">
      <c r="A3" s="192"/>
      <c r="B3" s="193" t="s">
        <v>104</v>
      </c>
      <c r="C3" s="194" t="s">
        <v>103</v>
      </c>
      <c r="D3" s="195" t="s">
        <v>145</v>
      </c>
      <c r="E3" s="196" t="s">
        <v>146</v>
      </c>
      <c r="F3" s="188" t="s">
        <v>102</v>
      </c>
      <c r="G3" s="125"/>
      <c r="H3" s="44"/>
      <c r="I3" s="44"/>
      <c r="J3" s="44"/>
    </row>
    <row r="4" spans="1:14" ht="17.55" customHeight="1" x14ac:dyDescent="0.2">
      <c r="A4" s="155" t="s">
        <v>95</v>
      </c>
      <c r="B4" s="410">
        <v>10697</v>
      </c>
      <c r="C4" s="411">
        <v>9352</v>
      </c>
      <c r="D4" s="412">
        <v>4228</v>
      </c>
      <c r="E4" s="411">
        <v>5260</v>
      </c>
      <c r="F4" s="411">
        <v>14205</v>
      </c>
      <c r="G4" s="296"/>
      <c r="H4" s="44"/>
      <c r="I4" s="44"/>
      <c r="J4" s="44"/>
    </row>
    <row r="5" spans="1:14" ht="17.55" customHeight="1" x14ac:dyDescent="0.2">
      <c r="A5" s="155" t="s">
        <v>181</v>
      </c>
      <c r="B5" s="410">
        <v>8677</v>
      </c>
      <c r="C5" s="411">
        <v>8241</v>
      </c>
      <c r="D5" s="412">
        <v>3837</v>
      </c>
      <c r="E5" s="411">
        <v>4427</v>
      </c>
      <c r="F5" s="411">
        <v>9813</v>
      </c>
      <c r="G5" s="296"/>
      <c r="H5" s="44"/>
      <c r="I5" s="44"/>
      <c r="J5" s="44"/>
    </row>
    <row r="6" spans="1:14" ht="17.55" customHeight="1" x14ac:dyDescent="0.2">
      <c r="A6" s="155" t="s">
        <v>180</v>
      </c>
      <c r="B6" s="410">
        <v>41269</v>
      </c>
      <c r="C6" s="411">
        <v>39278</v>
      </c>
      <c r="D6" s="412">
        <v>17572</v>
      </c>
      <c r="E6" s="411">
        <v>24413</v>
      </c>
      <c r="F6" s="411">
        <v>44034</v>
      </c>
      <c r="G6" s="296"/>
      <c r="H6" s="44"/>
      <c r="I6" s="44"/>
      <c r="J6" s="44"/>
    </row>
    <row r="7" spans="1:14" ht="17.55" customHeight="1" x14ac:dyDescent="0.2">
      <c r="A7" s="155" t="s">
        <v>94</v>
      </c>
      <c r="B7" s="410">
        <v>161775</v>
      </c>
      <c r="C7" s="411">
        <v>135115</v>
      </c>
      <c r="D7" s="412">
        <v>50581</v>
      </c>
      <c r="E7" s="411">
        <v>127844</v>
      </c>
      <c r="F7" s="411">
        <v>175183</v>
      </c>
      <c r="G7" s="296"/>
      <c r="H7" s="180"/>
      <c r="I7" s="180"/>
      <c r="J7" s="180"/>
    </row>
    <row r="8" spans="1:14" ht="17.55" customHeight="1" x14ac:dyDescent="0.2">
      <c r="A8" s="155" t="s">
        <v>93</v>
      </c>
      <c r="B8" s="410">
        <v>24910</v>
      </c>
      <c r="C8" s="411">
        <v>21621</v>
      </c>
      <c r="D8" s="412">
        <v>9680</v>
      </c>
      <c r="E8" s="411">
        <v>12268</v>
      </c>
      <c r="F8" s="411">
        <v>32157</v>
      </c>
      <c r="G8" s="296"/>
      <c r="H8" s="180"/>
      <c r="I8" s="180"/>
      <c r="J8" s="180"/>
    </row>
    <row r="9" spans="1:14" ht="17.55" customHeight="1" x14ac:dyDescent="0.2">
      <c r="A9" s="197" t="s">
        <v>197</v>
      </c>
      <c r="B9" s="410">
        <v>73330</v>
      </c>
      <c r="C9" s="411">
        <v>71050</v>
      </c>
      <c r="D9" s="412">
        <v>32170</v>
      </c>
      <c r="E9" s="411">
        <v>43840</v>
      </c>
      <c r="F9" s="411">
        <v>55763</v>
      </c>
      <c r="G9" s="296"/>
      <c r="H9" s="180"/>
      <c r="I9" s="180"/>
      <c r="J9" s="180"/>
    </row>
    <row r="10" spans="1:14" ht="17.55" customHeight="1" x14ac:dyDescent="0.2">
      <c r="A10" s="198" t="s">
        <v>92</v>
      </c>
      <c r="B10" s="302">
        <f>SUM(B4:B9)</f>
        <v>320658</v>
      </c>
      <c r="C10" s="302">
        <f t="shared" ref="C10:F10" si="0">SUM(C4:C9)</f>
        <v>284657</v>
      </c>
      <c r="D10" s="302">
        <f t="shared" si="0"/>
        <v>118068</v>
      </c>
      <c r="E10" s="302">
        <f t="shared" si="0"/>
        <v>218052</v>
      </c>
      <c r="F10" s="302">
        <f t="shared" si="0"/>
        <v>331155</v>
      </c>
      <c r="G10" s="296"/>
      <c r="H10" s="180"/>
      <c r="I10" s="180"/>
      <c r="J10" s="180"/>
    </row>
    <row r="11" spans="1:14" ht="13.2" x14ac:dyDescent="0.15">
      <c r="A11" s="167"/>
      <c r="B11" s="293"/>
      <c r="C11" s="293"/>
      <c r="D11" s="293"/>
      <c r="E11" s="293"/>
      <c r="F11" s="293"/>
      <c r="G11" s="294"/>
      <c r="H11" s="125"/>
      <c r="I11" s="125"/>
      <c r="J11" s="125"/>
    </row>
    <row r="12" spans="1:14" ht="21.9" customHeight="1" x14ac:dyDescent="0.2">
      <c r="A12" s="192"/>
      <c r="B12" s="301" t="s">
        <v>101</v>
      </c>
      <c r="C12" s="303" t="s">
        <v>100</v>
      </c>
      <c r="D12" s="304" t="s">
        <v>99</v>
      </c>
      <c r="E12" s="305" t="s">
        <v>98</v>
      </c>
      <c r="F12" s="306" t="s">
        <v>144</v>
      </c>
      <c r="G12" s="414" t="s">
        <v>386</v>
      </c>
      <c r="H12" s="241"/>
      <c r="I12" s="242"/>
      <c r="J12" s="237"/>
      <c r="K12" s="69"/>
      <c r="L12" s="69"/>
      <c r="M12" s="69"/>
      <c r="N12" s="69"/>
    </row>
    <row r="13" spans="1:14" ht="17.55" customHeight="1" x14ac:dyDescent="0.2">
      <c r="A13" s="155" t="s">
        <v>95</v>
      </c>
      <c r="B13" s="412">
        <v>2632</v>
      </c>
      <c r="C13" s="410">
        <v>4918</v>
      </c>
      <c r="D13" s="411">
        <v>8338</v>
      </c>
      <c r="E13" s="412">
        <v>9288</v>
      </c>
      <c r="F13" s="411" t="s">
        <v>149</v>
      </c>
      <c r="G13" s="415">
        <f>SUM(B4:F4,B13:E13)</f>
        <v>68918</v>
      </c>
      <c r="H13" s="236"/>
      <c r="I13" s="243"/>
      <c r="J13" s="244"/>
      <c r="K13" s="68"/>
      <c r="L13" s="66"/>
      <c r="M13" s="68"/>
      <c r="N13" s="66"/>
    </row>
    <row r="14" spans="1:14" ht="17.55" customHeight="1" x14ac:dyDescent="0.2">
      <c r="A14" s="155" t="s">
        <v>181</v>
      </c>
      <c r="B14" s="412">
        <v>2007</v>
      </c>
      <c r="C14" s="410">
        <v>3838</v>
      </c>
      <c r="D14" s="411">
        <v>5990</v>
      </c>
      <c r="E14" s="412">
        <v>6369</v>
      </c>
      <c r="F14" s="411" t="s">
        <v>149</v>
      </c>
      <c r="G14" s="415">
        <f>SUM(B5:F5,B14:E14)</f>
        <v>53199</v>
      </c>
      <c r="H14" s="33"/>
      <c r="I14" s="67"/>
      <c r="J14" s="66"/>
      <c r="K14" s="67"/>
      <c r="L14" s="66"/>
      <c r="M14" s="67"/>
      <c r="N14" s="66"/>
    </row>
    <row r="15" spans="1:14" ht="17.55" customHeight="1" x14ac:dyDescent="0.2">
      <c r="A15" s="155" t="s">
        <v>180</v>
      </c>
      <c r="B15" s="412">
        <v>7198</v>
      </c>
      <c r="C15" s="410">
        <v>14019</v>
      </c>
      <c r="D15" s="411">
        <v>27496</v>
      </c>
      <c r="E15" s="412">
        <v>30646</v>
      </c>
      <c r="F15" s="411" t="s">
        <v>149</v>
      </c>
      <c r="G15" s="415">
        <f>SUM(B6:F6,B15:E15)</f>
        <v>245925</v>
      </c>
      <c r="H15" s="33"/>
      <c r="I15" s="67"/>
      <c r="J15" s="66"/>
      <c r="K15" s="67"/>
      <c r="L15" s="66"/>
      <c r="M15" s="67"/>
      <c r="N15" s="66"/>
    </row>
    <row r="16" spans="1:14" ht="17.55" customHeight="1" x14ac:dyDescent="0.2">
      <c r="A16" s="155" t="s">
        <v>94</v>
      </c>
      <c r="B16" s="412">
        <v>68476</v>
      </c>
      <c r="C16" s="410">
        <v>73701</v>
      </c>
      <c r="D16" s="411">
        <v>126210</v>
      </c>
      <c r="E16" s="412">
        <v>110571</v>
      </c>
      <c r="F16" s="411" t="s">
        <v>149</v>
      </c>
      <c r="G16" s="415">
        <f>SUM(B7:F7,B16:E16)</f>
        <v>1029456</v>
      </c>
      <c r="H16" s="33"/>
      <c r="I16" s="67"/>
      <c r="J16" s="66"/>
      <c r="K16" s="67"/>
      <c r="L16" s="66"/>
      <c r="M16" s="67"/>
      <c r="N16" s="66"/>
    </row>
    <row r="17" spans="1:14" ht="17.55" customHeight="1" x14ac:dyDescent="0.2">
      <c r="A17" s="155" t="s">
        <v>93</v>
      </c>
      <c r="B17" s="412">
        <v>6367</v>
      </c>
      <c r="C17" s="410">
        <v>12410</v>
      </c>
      <c r="D17" s="411">
        <v>17743</v>
      </c>
      <c r="E17" s="412">
        <v>18970</v>
      </c>
      <c r="F17" s="411" t="s">
        <v>149</v>
      </c>
      <c r="G17" s="415">
        <f>SUM(B8:F8,B17:E17)</f>
        <v>156126</v>
      </c>
      <c r="H17" s="33"/>
      <c r="I17" s="67"/>
      <c r="J17" s="66"/>
      <c r="K17" s="67"/>
      <c r="L17" s="66"/>
      <c r="M17" s="67"/>
      <c r="N17" s="66"/>
    </row>
    <row r="18" spans="1:14" ht="17.55" customHeight="1" x14ac:dyDescent="0.2">
      <c r="A18" s="197" t="s">
        <v>197</v>
      </c>
      <c r="B18" s="412">
        <v>23547</v>
      </c>
      <c r="C18" s="410">
        <v>24680</v>
      </c>
      <c r="D18" s="411">
        <v>50040</v>
      </c>
      <c r="E18" s="412">
        <v>58950</v>
      </c>
      <c r="F18" s="411" t="s">
        <v>1</v>
      </c>
      <c r="G18" s="415">
        <f>SUM(B9:F9,B18:F18)</f>
        <v>433370</v>
      </c>
      <c r="H18" s="37"/>
      <c r="I18" s="37"/>
      <c r="J18" s="37"/>
      <c r="K18" s="37"/>
      <c r="L18" s="37"/>
      <c r="M18" s="37"/>
      <c r="N18" s="37"/>
    </row>
    <row r="19" spans="1:14" ht="17.55" customHeight="1" x14ac:dyDescent="0.2">
      <c r="A19" s="329" t="s">
        <v>284</v>
      </c>
      <c r="B19" s="411" t="s">
        <v>1</v>
      </c>
      <c r="C19" s="411" t="s">
        <v>1</v>
      </c>
      <c r="D19" s="411" t="s">
        <v>1</v>
      </c>
      <c r="E19" s="411" t="s">
        <v>1</v>
      </c>
      <c r="F19" s="411">
        <v>10005</v>
      </c>
      <c r="G19" s="415">
        <f>F19</f>
        <v>10005</v>
      </c>
      <c r="H19" s="37"/>
      <c r="I19" s="37"/>
      <c r="J19" s="37"/>
      <c r="K19" s="37"/>
      <c r="L19" s="37"/>
      <c r="M19" s="37"/>
      <c r="N19" s="37"/>
    </row>
    <row r="20" spans="1:14" ht="17.55" customHeight="1" x14ac:dyDescent="0.2">
      <c r="A20" s="199" t="s">
        <v>168</v>
      </c>
      <c r="B20" s="411" t="s">
        <v>1</v>
      </c>
      <c r="C20" s="411" t="s">
        <v>1</v>
      </c>
      <c r="D20" s="411" t="s">
        <v>1</v>
      </c>
      <c r="E20" s="411" t="s">
        <v>1</v>
      </c>
      <c r="F20" s="411">
        <v>25400</v>
      </c>
      <c r="G20" s="415">
        <f>F20</f>
        <v>25400</v>
      </c>
      <c r="H20" s="37"/>
      <c r="I20" s="37"/>
      <c r="J20" s="37"/>
      <c r="K20" s="37"/>
      <c r="L20" s="37"/>
      <c r="M20" s="37"/>
      <c r="N20" s="37"/>
    </row>
    <row r="21" spans="1:14" ht="17.55" customHeight="1" x14ac:dyDescent="0.2">
      <c r="A21" s="200" t="s">
        <v>206</v>
      </c>
      <c r="B21" s="411" t="s">
        <v>1</v>
      </c>
      <c r="C21" s="411" t="s">
        <v>1</v>
      </c>
      <c r="D21" s="411" t="s">
        <v>1</v>
      </c>
      <c r="E21" s="411" t="s">
        <v>1</v>
      </c>
      <c r="F21" s="411">
        <v>15034</v>
      </c>
      <c r="G21" s="415">
        <f t="shared" ref="G21:G22" si="1">F21</f>
        <v>15034</v>
      </c>
      <c r="H21" s="37"/>
      <c r="I21" s="37"/>
      <c r="J21" s="37"/>
      <c r="K21" s="37"/>
      <c r="L21" s="37"/>
      <c r="M21" s="37"/>
      <c r="N21" s="37"/>
    </row>
    <row r="22" spans="1:14" ht="17.55" customHeight="1" x14ac:dyDescent="0.2">
      <c r="A22" s="200" t="s">
        <v>229</v>
      </c>
      <c r="B22" s="411" t="s">
        <v>1</v>
      </c>
      <c r="C22" s="411" t="s">
        <v>1</v>
      </c>
      <c r="D22" s="411" t="s">
        <v>1</v>
      </c>
      <c r="E22" s="411" t="s">
        <v>1</v>
      </c>
      <c r="F22" s="413">
        <v>2842</v>
      </c>
      <c r="G22" s="415">
        <f t="shared" si="1"/>
        <v>2842</v>
      </c>
      <c r="H22" s="37"/>
      <c r="I22" s="37"/>
      <c r="J22" s="37"/>
      <c r="K22" s="37"/>
      <c r="L22" s="37"/>
      <c r="M22" s="37"/>
      <c r="N22" s="37"/>
    </row>
    <row r="23" spans="1:14" ht="17.55" customHeight="1" x14ac:dyDescent="0.2">
      <c r="A23" s="198" t="s">
        <v>92</v>
      </c>
      <c r="B23" s="302">
        <f>SUM(B13:B22)</f>
        <v>110227</v>
      </c>
      <c r="C23" s="302">
        <f>SUM(C13:C22)</f>
        <v>133566</v>
      </c>
      <c r="D23" s="302">
        <f>SUM(D13:D22)</f>
        <v>235817</v>
      </c>
      <c r="E23" s="302">
        <f>SUM(E13:E22)</f>
        <v>234794</v>
      </c>
      <c r="F23" s="302">
        <f>SUM(F19:F22)</f>
        <v>53281</v>
      </c>
      <c r="G23" s="416">
        <f>SUM(G13:G22)</f>
        <v>2040275</v>
      </c>
      <c r="H23" s="65"/>
      <c r="I23" s="37"/>
      <c r="J23" s="37"/>
      <c r="K23" s="37"/>
      <c r="L23" s="37"/>
      <c r="M23" s="37"/>
      <c r="N23" s="37"/>
    </row>
    <row r="24" spans="1:14" ht="10.5" customHeight="1" x14ac:dyDescent="0.15">
      <c r="A24" s="330" t="s">
        <v>384</v>
      </c>
      <c r="B24" s="331"/>
      <c r="C24" s="331"/>
      <c r="D24" s="331"/>
      <c r="E24" s="331"/>
      <c r="F24" s="296"/>
      <c r="H24" s="47"/>
      <c r="I24" s="37"/>
      <c r="J24" s="37"/>
      <c r="K24" s="37"/>
      <c r="L24" s="37"/>
      <c r="M24" s="37"/>
      <c r="N24" s="64"/>
    </row>
    <row r="25" spans="1:14" ht="10.5" customHeight="1" x14ac:dyDescent="0.15">
      <c r="A25" s="160" t="s">
        <v>385</v>
      </c>
      <c r="B25" s="125"/>
      <c r="C25" s="125"/>
      <c r="D25" s="125"/>
      <c r="E25" s="125"/>
      <c r="G25" s="30" t="s">
        <v>198</v>
      </c>
      <c r="H25" s="47"/>
      <c r="I25" s="37"/>
      <c r="J25" s="37"/>
      <c r="K25" s="37"/>
      <c r="L25" s="37"/>
      <c r="M25" s="37"/>
      <c r="N25" s="64"/>
    </row>
    <row r="26" spans="1:14" ht="12.75" customHeight="1" x14ac:dyDescent="0.15">
      <c r="A26" s="157"/>
      <c r="B26" s="125"/>
      <c r="C26" s="125"/>
      <c r="D26" s="125"/>
      <c r="E26" s="125"/>
      <c r="H26" s="63"/>
      <c r="I26" s="546"/>
      <c r="J26" s="546"/>
      <c r="K26" s="546"/>
      <c r="L26" s="546"/>
      <c r="M26" s="546"/>
      <c r="N26" s="546"/>
    </row>
    <row r="27" spans="1:14" ht="12.75" customHeight="1" x14ac:dyDescent="0.2">
      <c r="A27" s="52"/>
      <c r="H27" s="33"/>
      <c r="I27" s="550"/>
      <c r="J27" s="551"/>
      <c r="K27" s="546"/>
      <c r="L27" s="547"/>
      <c r="M27" s="546"/>
      <c r="N27" s="547"/>
    </row>
    <row r="28" spans="1:14" ht="12.75" customHeight="1" x14ac:dyDescent="0.2">
      <c r="H28" s="33"/>
      <c r="I28" s="550"/>
      <c r="J28" s="551"/>
      <c r="K28" s="546"/>
      <c r="L28" s="547"/>
      <c r="M28" s="546"/>
      <c r="N28" s="547"/>
    </row>
    <row r="29" spans="1:14" ht="12.75" customHeight="1" x14ac:dyDescent="0.2">
      <c r="H29" s="33"/>
      <c r="I29" s="550"/>
      <c r="J29" s="551"/>
      <c r="K29" s="546"/>
      <c r="L29" s="547"/>
      <c r="M29" s="546"/>
      <c r="N29" s="547"/>
    </row>
    <row r="30" spans="1:14" ht="12.75" customHeight="1" x14ac:dyDescent="0.2">
      <c r="H30" s="33"/>
      <c r="I30" s="550"/>
      <c r="J30" s="551"/>
      <c r="K30" s="546"/>
      <c r="L30" s="547"/>
      <c r="M30" s="546"/>
      <c r="N30" s="547"/>
    </row>
    <row r="31" spans="1:14" ht="8.1" customHeight="1" x14ac:dyDescent="0.2">
      <c r="H31" s="37"/>
      <c r="I31" s="37"/>
      <c r="J31" s="37"/>
      <c r="K31" s="37"/>
      <c r="L31" s="37"/>
      <c r="M31" s="37"/>
      <c r="N31" s="73"/>
    </row>
    <row r="32" spans="1:14" ht="12.75" customHeight="1" x14ac:dyDescent="0.2">
      <c r="H32" s="71"/>
      <c r="I32" s="37"/>
      <c r="J32" s="37"/>
      <c r="K32" s="37"/>
      <c r="L32" s="37"/>
      <c r="M32" s="37"/>
      <c r="N32" s="37"/>
    </row>
    <row r="33" spans="8:14" ht="12.75" customHeight="1" x14ac:dyDescent="0.2">
      <c r="H33" s="71"/>
      <c r="I33" s="37"/>
      <c r="J33" s="37"/>
      <c r="K33" s="37"/>
      <c r="L33" s="37"/>
      <c r="M33" s="37"/>
      <c r="N33" s="37"/>
    </row>
  </sheetData>
  <mergeCells count="15">
    <mergeCell ref="K30:L30"/>
    <mergeCell ref="M28:N28"/>
    <mergeCell ref="M29:N29"/>
    <mergeCell ref="M30:N30"/>
    <mergeCell ref="I26:J26"/>
    <mergeCell ref="K26:L26"/>
    <mergeCell ref="M26:N26"/>
    <mergeCell ref="I27:J27"/>
    <mergeCell ref="M27:N27"/>
    <mergeCell ref="K27:L27"/>
    <mergeCell ref="I28:J28"/>
    <mergeCell ref="I29:J29"/>
    <mergeCell ref="I30:J30"/>
    <mergeCell ref="K28:L28"/>
    <mergeCell ref="K29:L29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6"/>
  <dimension ref="A1:E22"/>
  <sheetViews>
    <sheetView showGridLines="0" view="pageBreakPreview" zoomScale="175" zoomScaleNormal="160" zoomScaleSheetLayoutView="175" workbookViewId="0"/>
  </sheetViews>
  <sheetFormatPr defaultColWidth="2.88671875" defaultRowHeight="12.75" customHeight="1" x14ac:dyDescent="0.2"/>
  <cols>
    <col min="1" max="5" width="8.44140625" style="1" customWidth="1"/>
    <col min="6" max="16384" width="2.88671875" style="1"/>
  </cols>
  <sheetData>
    <row r="1" spans="1:5" s="26" customFormat="1" ht="17.100000000000001" customHeight="1" x14ac:dyDescent="0.2">
      <c r="A1" s="28" t="s">
        <v>25</v>
      </c>
      <c r="B1" s="27"/>
      <c r="C1" s="27"/>
      <c r="D1" s="27"/>
      <c r="E1" s="27"/>
    </row>
    <row r="2" spans="1:5" s="10" customFormat="1" ht="12" customHeight="1" x14ac:dyDescent="0.2">
      <c r="B2" s="9"/>
      <c r="C2" s="9"/>
      <c r="D2" s="9"/>
      <c r="E2" s="8" t="s">
        <v>302</v>
      </c>
    </row>
    <row r="3" spans="1:5" s="20" customFormat="1" ht="22.5" customHeight="1" x14ac:dyDescent="0.2">
      <c r="A3" s="226" t="s">
        <v>24</v>
      </c>
      <c r="B3" s="24" t="s">
        <v>251</v>
      </c>
      <c r="C3" s="24" t="s">
        <v>23</v>
      </c>
      <c r="D3" s="24" t="s">
        <v>250</v>
      </c>
      <c r="E3" s="24" t="s">
        <v>22</v>
      </c>
    </row>
    <row r="4" spans="1:5" s="20" customFormat="1" ht="28.5" customHeight="1" x14ac:dyDescent="0.2">
      <c r="A4" s="226" t="s">
        <v>21</v>
      </c>
      <c r="B4" s="23" t="s">
        <v>252</v>
      </c>
      <c r="C4" s="24" t="s">
        <v>19</v>
      </c>
      <c r="D4" s="24" t="s">
        <v>20</v>
      </c>
      <c r="E4" s="23" t="s">
        <v>150</v>
      </c>
    </row>
    <row r="5" spans="1:5" s="17" customFormat="1" ht="12" customHeight="1" x14ac:dyDescent="0.15">
      <c r="A5" s="19"/>
      <c r="B5" s="11"/>
      <c r="C5" s="11"/>
      <c r="D5" s="11"/>
      <c r="E5" s="18" t="s">
        <v>18</v>
      </c>
    </row>
    <row r="6" spans="1:5" s="7" customFormat="1" ht="12.75" customHeight="1" x14ac:dyDescent="0.2">
      <c r="A6" s="16"/>
      <c r="B6" s="16"/>
      <c r="C6" s="16"/>
      <c r="D6" s="16"/>
      <c r="E6" s="16"/>
    </row>
    <row r="7" spans="1:5" s="7" customFormat="1" ht="17.100000000000001" customHeight="1" x14ac:dyDescent="0.2">
      <c r="A7" s="12"/>
      <c r="B7" s="11"/>
      <c r="C7" s="11"/>
      <c r="D7" s="11"/>
      <c r="E7" s="11"/>
    </row>
    <row r="8" spans="1:5" s="7" customFormat="1" ht="12" customHeight="1" x14ac:dyDescent="0.2">
      <c r="A8" s="12"/>
      <c r="B8" s="11"/>
      <c r="C8" s="11"/>
      <c r="D8" s="11"/>
      <c r="E8" s="11"/>
    </row>
    <row r="9" spans="1:5" ht="17.25" customHeight="1" x14ac:dyDescent="0.2">
      <c r="A9" s="2"/>
      <c r="B9" s="2"/>
      <c r="C9" s="2"/>
      <c r="D9" s="2"/>
      <c r="E9" s="2"/>
    </row>
    <row r="10" spans="1:5" ht="18.75" customHeight="1" x14ac:dyDescent="0.2">
      <c r="A10" s="6"/>
      <c r="B10" s="6"/>
      <c r="C10" s="6"/>
      <c r="D10" s="6"/>
      <c r="E10" s="6"/>
    </row>
    <row r="11" spans="1:5" ht="29.25" customHeight="1" x14ac:dyDescent="0.2">
      <c r="A11" s="2"/>
      <c r="B11" s="2"/>
      <c r="C11" s="2"/>
      <c r="D11" s="2"/>
      <c r="E11" s="2"/>
    </row>
    <row r="12" spans="1:5" ht="15" customHeight="1" x14ac:dyDescent="0.2">
      <c r="A12" s="2"/>
      <c r="B12" s="2"/>
      <c r="C12" s="2"/>
      <c r="D12" s="2"/>
      <c r="E12" s="2"/>
    </row>
    <row r="13" spans="1:5" ht="15" customHeight="1" x14ac:dyDescent="0.2">
      <c r="A13" s="2"/>
      <c r="B13" s="2"/>
      <c r="C13" s="2"/>
      <c r="D13" s="2"/>
      <c r="E13" s="2"/>
    </row>
    <row r="14" spans="1:5" ht="15" customHeight="1" x14ac:dyDescent="0.2">
      <c r="A14" s="2"/>
      <c r="B14" s="2"/>
      <c r="C14" s="2"/>
      <c r="D14" s="2"/>
      <c r="E14" s="2"/>
    </row>
    <row r="15" spans="1:5" ht="15" customHeight="1" x14ac:dyDescent="0.2">
      <c r="A15" s="2"/>
      <c r="B15" s="2"/>
      <c r="C15" s="2"/>
      <c r="D15" s="2"/>
      <c r="E15" s="2"/>
    </row>
    <row r="16" spans="1:5" ht="15" customHeight="1" x14ac:dyDescent="0.2">
      <c r="A16" s="2"/>
      <c r="B16" s="2"/>
      <c r="C16" s="2"/>
      <c r="D16" s="2"/>
      <c r="E16" s="2"/>
    </row>
    <row r="17" spans="1:5" ht="12" customHeight="1" x14ac:dyDescent="0.2">
      <c r="A17" s="2"/>
      <c r="B17" s="2"/>
      <c r="C17" s="2"/>
      <c r="D17" s="2"/>
      <c r="E17" s="2"/>
    </row>
    <row r="18" spans="1:5" ht="12.75" customHeight="1" x14ac:dyDescent="0.2">
      <c r="A18" s="2"/>
      <c r="B18" s="2"/>
      <c r="C18" s="2"/>
      <c r="D18" s="2"/>
      <c r="E18" s="2"/>
    </row>
    <row r="19" spans="1:5" ht="12.75" customHeight="1" x14ac:dyDescent="0.2">
      <c r="A19" s="2"/>
      <c r="B19" s="2"/>
      <c r="C19" s="2"/>
      <c r="D19" s="2"/>
      <c r="E19" s="2"/>
    </row>
    <row r="20" spans="1:5" ht="12.75" customHeight="1" x14ac:dyDescent="0.2">
      <c r="A20" s="2"/>
      <c r="B20" s="2"/>
      <c r="C20" s="2"/>
      <c r="D20" s="2"/>
      <c r="E20" s="2"/>
    </row>
    <row r="21" spans="1:5" ht="12.75" customHeight="1" x14ac:dyDescent="0.2">
      <c r="A21" s="2"/>
      <c r="B21" s="2"/>
      <c r="C21" s="2"/>
      <c r="D21" s="2"/>
      <c r="E21" s="2"/>
    </row>
    <row r="22" spans="1:5" ht="12.75" customHeight="1" x14ac:dyDescent="0.2">
      <c r="A22" s="2"/>
      <c r="B22" s="2"/>
      <c r="C22" s="2"/>
      <c r="D22" s="2"/>
      <c r="E22" s="2"/>
    </row>
  </sheetData>
  <phoneticPr fontId="2"/>
  <pageMargins left="0.31496062992125984" right="0.31496062992125984" top="0.39370078740157483" bottom="0.39370078740157483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8"/>
  <dimension ref="A1:N101"/>
  <sheetViews>
    <sheetView showGridLines="0" view="pageBreakPreview" zoomScale="130" zoomScaleNormal="160" zoomScaleSheetLayoutView="130" workbookViewId="0">
      <selection activeCell="C1" sqref="C1"/>
    </sheetView>
  </sheetViews>
  <sheetFormatPr defaultColWidth="2.88671875" defaultRowHeight="12.75" customHeight="1" x14ac:dyDescent="0.2"/>
  <cols>
    <col min="1" max="1" width="14.6640625" style="75" customWidth="1"/>
    <col min="2" max="2" width="32" style="75" bestFit="1" customWidth="1"/>
    <col min="3" max="6" width="6" style="75" customWidth="1"/>
    <col min="7" max="14" width="3.33203125" style="75" customWidth="1"/>
    <col min="15" max="16384" width="2.88671875" style="75"/>
  </cols>
  <sheetData>
    <row r="1" spans="1:14" ht="17.100000000000001" customHeight="1" x14ac:dyDescent="0.2">
      <c r="A1" s="15" t="s">
        <v>118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7.100000000000001" customHeight="1" x14ac:dyDescent="0.2">
      <c r="A2" s="104" t="s">
        <v>173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s="82" customFormat="1" ht="12" customHeight="1" x14ac:dyDescent="0.2">
      <c r="B3" s="8" t="s">
        <v>355</v>
      </c>
      <c r="C3" s="89"/>
      <c r="D3" s="89"/>
      <c r="E3" s="89"/>
      <c r="G3" s="89"/>
      <c r="H3" s="89"/>
      <c r="I3" s="89"/>
      <c r="J3" s="89"/>
      <c r="K3" s="89"/>
      <c r="L3" s="89"/>
      <c r="M3" s="89"/>
    </row>
    <row r="4" spans="1:14" s="82" customFormat="1" ht="17.850000000000001" customHeight="1" x14ac:dyDescent="0.2">
      <c r="A4" s="25" t="s">
        <v>24</v>
      </c>
      <c r="B4" s="88" t="s">
        <v>117</v>
      </c>
      <c r="C4" s="87"/>
      <c r="D4" s="85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82" customFormat="1" ht="17.850000000000001" customHeight="1" x14ac:dyDescent="0.2">
      <c r="A5" s="202" t="s">
        <v>23</v>
      </c>
      <c r="B5" s="84" t="s">
        <v>233</v>
      </c>
      <c r="C5" s="83"/>
      <c r="D5" s="11"/>
      <c r="E5" s="11"/>
      <c r="F5" s="11"/>
      <c r="G5" s="85"/>
      <c r="H5" s="85"/>
      <c r="I5" s="85"/>
      <c r="J5" s="85"/>
      <c r="K5" s="85"/>
      <c r="L5" s="85"/>
      <c r="M5" s="85"/>
      <c r="N5" s="85"/>
    </row>
    <row r="6" spans="1:14" s="82" customFormat="1" ht="17.850000000000001" customHeight="1" x14ac:dyDescent="0.2">
      <c r="A6" s="554" t="s">
        <v>116</v>
      </c>
      <c r="B6" s="556"/>
      <c r="C6" s="83"/>
      <c r="D6" s="11"/>
      <c r="E6" s="11"/>
      <c r="F6" s="11"/>
      <c r="G6" s="11"/>
      <c r="H6" s="11"/>
      <c r="I6" s="11"/>
      <c r="J6" s="11"/>
      <c r="K6" s="22"/>
      <c r="L6" s="22"/>
      <c r="M6" s="22"/>
      <c r="N6" s="21"/>
    </row>
    <row r="7" spans="1:14" s="82" customFormat="1" ht="17.850000000000001" customHeight="1" x14ac:dyDescent="0.2">
      <c r="A7" s="202" t="s">
        <v>106</v>
      </c>
      <c r="B7" s="234" t="s">
        <v>234</v>
      </c>
      <c r="C7" s="235"/>
      <c r="D7" s="230"/>
      <c r="E7" s="230"/>
      <c r="F7" s="230"/>
      <c r="G7" s="230"/>
      <c r="H7" s="230"/>
      <c r="I7" s="230"/>
      <c r="J7" s="230"/>
      <c r="K7" s="22"/>
      <c r="L7" s="22"/>
      <c r="M7" s="22"/>
      <c r="N7" s="21"/>
    </row>
    <row r="8" spans="1:14" s="82" customFormat="1" ht="17.850000000000001" customHeight="1" x14ac:dyDescent="0.2">
      <c r="A8" s="202" t="s">
        <v>169</v>
      </c>
      <c r="B8" s="234" t="s">
        <v>236</v>
      </c>
      <c r="C8" s="235"/>
      <c r="D8" s="230"/>
      <c r="E8" s="230"/>
      <c r="F8" s="230"/>
      <c r="G8" s="230"/>
      <c r="H8" s="230"/>
      <c r="I8" s="230"/>
      <c r="J8" s="230"/>
      <c r="K8" s="22"/>
      <c r="L8" s="22"/>
      <c r="M8" s="22"/>
      <c r="N8" s="21"/>
    </row>
    <row r="9" spans="1:14" s="82" customFormat="1" ht="17.850000000000001" customHeight="1" x14ac:dyDescent="0.2">
      <c r="A9" s="202" t="s">
        <v>114</v>
      </c>
      <c r="B9" s="234" t="s">
        <v>237</v>
      </c>
      <c r="C9" s="235"/>
      <c r="D9" s="230"/>
      <c r="E9" s="230"/>
      <c r="F9" s="230"/>
      <c r="G9" s="230"/>
      <c r="H9" s="230"/>
      <c r="I9" s="230"/>
      <c r="J9" s="230"/>
      <c r="K9" s="22"/>
      <c r="L9" s="22"/>
      <c r="M9" s="22"/>
      <c r="N9" s="21"/>
    </row>
    <row r="10" spans="1:14" s="17" customFormat="1" ht="17.850000000000001" customHeight="1" x14ac:dyDescent="0.15">
      <c r="A10" s="202" t="s">
        <v>108</v>
      </c>
      <c r="B10" s="238" t="s">
        <v>235</v>
      </c>
      <c r="C10" s="239"/>
      <c r="D10" s="239"/>
      <c r="E10" s="239"/>
      <c r="F10" s="240"/>
      <c r="G10" s="239"/>
      <c r="H10" s="239"/>
      <c r="I10" s="239"/>
      <c r="J10" s="239"/>
      <c r="K10" s="80"/>
      <c r="L10" s="80"/>
      <c r="M10" s="80"/>
    </row>
    <row r="11" spans="1:14" s="17" customFormat="1" ht="17.850000000000001" customHeight="1" x14ac:dyDescent="0.15">
      <c r="A11" s="554" t="s">
        <v>115</v>
      </c>
      <c r="B11" s="555"/>
      <c r="C11" s="240"/>
      <c r="D11" s="240"/>
      <c r="E11" s="240"/>
      <c r="F11" s="240"/>
      <c r="G11" s="240"/>
      <c r="H11" s="240"/>
      <c r="I11" s="240"/>
      <c r="J11" s="240"/>
    </row>
    <row r="12" spans="1:14" s="17" customFormat="1" ht="17.850000000000001" customHeight="1" x14ac:dyDescent="0.15">
      <c r="A12" s="103" t="s">
        <v>106</v>
      </c>
      <c r="B12" s="238" t="s">
        <v>170</v>
      </c>
      <c r="C12" s="239"/>
      <c r="D12" s="239"/>
      <c r="E12" s="239"/>
      <c r="F12" s="239"/>
      <c r="G12" s="239"/>
      <c r="H12" s="239"/>
      <c r="I12" s="239"/>
      <c r="J12" s="239"/>
      <c r="K12" s="80"/>
      <c r="L12" s="80"/>
      <c r="M12" s="80"/>
    </row>
    <row r="13" spans="1:14" s="17" customFormat="1" ht="17.850000000000001" customHeight="1" x14ac:dyDescent="0.15">
      <c r="A13" s="103" t="s">
        <v>169</v>
      </c>
      <c r="B13" s="238" t="s">
        <v>255</v>
      </c>
      <c r="C13" s="239"/>
      <c r="D13" s="239"/>
      <c r="E13" s="239"/>
      <c r="F13" s="239"/>
      <c r="G13" s="239"/>
      <c r="H13" s="239"/>
      <c r="I13" s="239"/>
      <c r="J13" s="239"/>
      <c r="K13" s="80"/>
      <c r="L13" s="80"/>
      <c r="M13" s="80"/>
    </row>
    <row r="14" spans="1:14" s="17" customFormat="1" ht="17.850000000000001" customHeight="1" x14ac:dyDescent="0.15">
      <c r="A14" s="25" t="s">
        <v>114</v>
      </c>
      <c r="B14" s="81" t="s">
        <v>113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4" s="76" customFormat="1" ht="17.850000000000001" customHeight="1" x14ac:dyDescent="0.15">
      <c r="A15" s="40" t="s">
        <v>108</v>
      </c>
      <c r="B15" s="79" t="s">
        <v>112</v>
      </c>
    </row>
    <row r="16" spans="1:14" s="76" customFormat="1" ht="12" customHeight="1" x14ac:dyDescent="0.15">
      <c r="B16" s="4" t="s">
        <v>165</v>
      </c>
    </row>
    <row r="17" spans="1:2" s="76" customFormat="1" ht="9.6" x14ac:dyDescent="0.15">
      <c r="B17" s="4"/>
    </row>
    <row r="18" spans="1:2" s="76" customFormat="1" ht="17.100000000000001" customHeight="1" x14ac:dyDescent="0.15">
      <c r="A18" s="31" t="s">
        <v>111</v>
      </c>
    </row>
    <row r="19" spans="1:2" s="76" customFormat="1" ht="12" customHeight="1" x14ac:dyDescent="0.15">
      <c r="B19" s="348" t="s">
        <v>355</v>
      </c>
    </row>
    <row r="20" spans="1:2" s="76" customFormat="1" ht="17.25" customHeight="1" x14ac:dyDescent="0.15">
      <c r="A20" s="25" t="s">
        <v>24</v>
      </c>
      <c r="B20" s="78" t="s">
        <v>110</v>
      </c>
    </row>
    <row r="21" spans="1:2" s="76" customFormat="1" ht="17.25" customHeight="1" x14ac:dyDescent="0.15">
      <c r="A21" s="25" t="s">
        <v>23</v>
      </c>
      <c r="B21" s="78" t="s">
        <v>109</v>
      </c>
    </row>
    <row r="22" spans="1:2" s="76" customFormat="1" ht="17.25" customHeight="1" x14ac:dyDescent="0.15">
      <c r="A22" s="25" t="s">
        <v>108</v>
      </c>
      <c r="B22" s="78" t="s">
        <v>107</v>
      </c>
    </row>
    <row r="23" spans="1:2" s="76" customFormat="1" ht="17.25" customHeight="1" x14ac:dyDescent="0.15">
      <c r="A23" s="25" t="s">
        <v>106</v>
      </c>
      <c r="B23" s="77" t="s">
        <v>171</v>
      </c>
    </row>
    <row r="24" spans="1:2" s="76" customFormat="1" ht="12" customHeight="1" x14ac:dyDescent="0.15">
      <c r="B24" s="4" t="s">
        <v>165</v>
      </c>
    </row>
    <row r="25" spans="1:2" s="76" customFormat="1" ht="12.75" customHeight="1" x14ac:dyDescent="0.15"/>
    <row r="26" spans="1:2" s="76" customFormat="1" ht="12.75" customHeight="1" x14ac:dyDescent="0.15"/>
    <row r="27" spans="1:2" s="76" customFormat="1" ht="12.75" customHeight="1" x14ac:dyDescent="0.15"/>
    <row r="28" spans="1:2" s="76" customFormat="1" ht="12.75" customHeight="1" x14ac:dyDescent="0.15"/>
    <row r="29" spans="1:2" s="76" customFormat="1" ht="12.75" customHeight="1" x14ac:dyDescent="0.15"/>
    <row r="30" spans="1:2" s="76" customFormat="1" ht="12.75" customHeight="1" x14ac:dyDescent="0.15"/>
    <row r="31" spans="1:2" s="76" customFormat="1" ht="12.75" customHeight="1" x14ac:dyDescent="0.15"/>
    <row r="32" spans="1:2" s="76" customFormat="1" ht="12.75" customHeight="1" x14ac:dyDescent="0.15"/>
    <row r="33" s="76" customFormat="1" ht="12.75" customHeight="1" x14ac:dyDescent="0.15"/>
    <row r="34" s="76" customFormat="1" ht="12.75" customHeight="1" x14ac:dyDescent="0.15"/>
    <row r="35" s="76" customFormat="1" ht="12.75" customHeight="1" x14ac:dyDescent="0.15"/>
    <row r="36" s="76" customFormat="1" ht="12.75" customHeight="1" x14ac:dyDescent="0.15"/>
    <row r="37" s="76" customFormat="1" ht="12.75" customHeight="1" x14ac:dyDescent="0.15"/>
    <row r="38" s="76" customFormat="1" ht="12.75" customHeight="1" x14ac:dyDescent="0.15"/>
    <row r="39" s="76" customFormat="1" ht="12.75" customHeight="1" x14ac:dyDescent="0.15"/>
    <row r="40" s="76" customFormat="1" ht="12.75" customHeight="1" x14ac:dyDescent="0.15"/>
    <row r="41" s="76" customFormat="1" ht="12.75" customHeight="1" x14ac:dyDescent="0.15"/>
    <row r="42" s="76" customFormat="1" ht="12.75" customHeight="1" x14ac:dyDescent="0.15"/>
    <row r="43" s="76" customFormat="1" ht="12.75" customHeight="1" x14ac:dyDescent="0.15"/>
    <row r="44" s="76" customFormat="1" ht="12.75" customHeight="1" x14ac:dyDescent="0.15"/>
    <row r="45" s="76" customFormat="1" ht="12.75" customHeight="1" x14ac:dyDescent="0.15"/>
    <row r="46" s="76" customFormat="1" ht="12.75" customHeight="1" x14ac:dyDescent="0.15"/>
    <row r="47" s="76" customFormat="1" ht="12.75" customHeight="1" x14ac:dyDescent="0.15"/>
    <row r="48" s="76" customFormat="1" ht="12.75" customHeight="1" x14ac:dyDescent="0.15"/>
    <row r="49" s="76" customFormat="1" ht="12.75" customHeight="1" x14ac:dyDescent="0.15"/>
    <row r="50" s="76" customFormat="1" ht="12.75" customHeight="1" x14ac:dyDescent="0.15"/>
    <row r="51" s="76" customFormat="1" ht="12.75" customHeight="1" x14ac:dyDescent="0.15"/>
    <row r="52" s="76" customFormat="1" ht="12.75" customHeight="1" x14ac:dyDescent="0.15"/>
    <row r="53" s="76" customFormat="1" ht="12.75" customHeight="1" x14ac:dyDescent="0.15"/>
    <row r="54" s="76" customFormat="1" ht="12.75" customHeight="1" x14ac:dyDescent="0.15"/>
    <row r="55" s="76" customFormat="1" ht="12.75" customHeight="1" x14ac:dyDescent="0.15"/>
    <row r="56" s="76" customFormat="1" ht="12.75" customHeight="1" x14ac:dyDescent="0.15"/>
    <row r="57" s="76" customFormat="1" ht="12.75" customHeight="1" x14ac:dyDescent="0.15"/>
    <row r="58" s="76" customFormat="1" ht="12.75" customHeight="1" x14ac:dyDescent="0.15"/>
    <row r="59" s="76" customFormat="1" ht="12.75" customHeight="1" x14ac:dyDescent="0.15"/>
    <row r="60" s="76" customFormat="1" ht="12.75" customHeight="1" x14ac:dyDescent="0.15"/>
    <row r="61" s="76" customFormat="1" ht="12.75" customHeight="1" x14ac:dyDescent="0.15"/>
    <row r="62" s="76" customFormat="1" ht="12.75" customHeight="1" x14ac:dyDescent="0.15"/>
    <row r="63" s="76" customFormat="1" ht="12.75" customHeight="1" x14ac:dyDescent="0.15"/>
    <row r="64" s="76" customFormat="1" ht="12.75" customHeight="1" x14ac:dyDescent="0.15"/>
    <row r="65" s="76" customFormat="1" ht="12.75" customHeight="1" x14ac:dyDescent="0.15"/>
    <row r="66" s="76" customFormat="1" ht="12.75" customHeight="1" x14ac:dyDescent="0.15"/>
    <row r="67" s="76" customFormat="1" ht="12.75" customHeight="1" x14ac:dyDescent="0.15"/>
    <row r="68" s="76" customFormat="1" ht="12.75" customHeight="1" x14ac:dyDescent="0.15"/>
    <row r="69" s="76" customFormat="1" ht="12.75" customHeight="1" x14ac:dyDescent="0.15"/>
    <row r="70" s="76" customFormat="1" ht="12.75" customHeight="1" x14ac:dyDescent="0.15"/>
    <row r="71" s="76" customFormat="1" ht="12.75" customHeight="1" x14ac:dyDescent="0.15"/>
    <row r="72" s="76" customFormat="1" ht="12.75" customHeight="1" x14ac:dyDescent="0.15"/>
    <row r="73" s="76" customFormat="1" ht="12.75" customHeight="1" x14ac:dyDescent="0.15"/>
    <row r="74" s="76" customFormat="1" ht="12.75" customHeight="1" x14ac:dyDescent="0.15"/>
    <row r="75" s="76" customFormat="1" ht="12.75" customHeight="1" x14ac:dyDescent="0.15"/>
    <row r="76" s="76" customFormat="1" ht="12.75" customHeight="1" x14ac:dyDescent="0.15"/>
    <row r="77" s="76" customFormat="1" ht="12.75" customHeight="1" x14ac:dyDescent="0.15"/>
    <row r="78" s="76" customFormat="1" ht="12.75" customHeight="1" x14ac:dyDescent="0.15"/>
    <row r="79" s="76" customFormat="1" ht="12.75" customHeight="1" x14ac:dyDescent="0.15"/>
    <row r="80" s="76" customFormat="1" ht="12.75" customHeight="1" x14ac:dyDescent="0.15"/>
    <row r="81" s="76" customFormat="1" ht="12.75" customHeight="1" x14ac:dyDescent="0.15"/>
    <row r="82" s="76" customFormat="1" ht="12.75" customHeight="1" x14ac:dyDescent="0.15"/>
    <row r="83" s="76" customFormat="1" ht="12.75" customHeight="1" x14ac:dyDescent="0.15"/>
    <row r="84" s="76" customFormat="1" ht="12.75" customHeight="1" x14ac:dyDescent="0.15"/>
    <row r="85" s="76" customFormat="1" ht="12.75" customHeight="1" x14ac:dyDescent="0.15"/>
    <row r="86" s="76" customFormat="1" ht="12.75" customHeight="1" x14ac:dyDescent="0.15"/>
    <row r="87" s="76" customFormat="1" ht="12.75" customHeight="1" x14ac:dyDescent="0.15"/>
    <row r="88" s="76" customFormat="1" ht="12.75" customHeight="1" x14ac:dyDescent="0.15"/>
    <row r="89" s="76" customFormat="1" ht="12.75" customHeight="1" x14ac:dyDescent="0.15"/>
    <row r="90" s="76" customFormat="1" ht="12.75" customHeight="1" x14ac:dyDescent="0.15"/>
    <row r="91" s="76" customFormat="1" ht="12.75" customHeight="1" x14ac:dyDescent="0.15"/>
    <row r="92" s="76" customFormat="1" ht="12.75" customHeight="1" x14ac:dyDescent="0.15"/>
    <row r="93" s="76" customFormat="1" ht="12.75" customHeight="1" x14ac:dyDescent="0.15"/>
    <row r="94" s="76" customFormat="1" ht="12.75" customHeight="1" x14ac:dyDescent="0.15"/>
    <row r="95" s="76" customFormat="1" ht="12.75" customHeight="1" x14ac:dyDescent="0.15"/>
    <row r="96" s="76" customFormat="1" ht="12.75" customHeight="1" x14ac:dyDescent="0.15"/>
    <row r="97" s="76" customFormat="1" ht="12.75" customHeight="1" x14ac:dyDescent="0.15"/>
    <row r="98" s="76" customFormat="1" ht="12.75" customHeight="1" x14ac:dyDescent="0.15"/>
    <row r="99" s="76" customFormat="1" ht="12.75" customHeight="1" x14ac:dyDescent="0.15"/>
    <row r="100" s="76" customFormat="1" ht="12.75" customHeight="1" x14ac:dyDescent="0.15"/>
    <row r="101" s="76" customFormat="1" ht="12.75" customHeight="1" x14ac:dyDescent="0.15"/>
  </sheetData>
  <mergeCells count="2">
    <mergeCell ref="A11:B11"/>
    <mergeCell ref="A6:B6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9"/>
  <dimension ref="A1:D19"/>
  <sheetViews>
    <sheetView showGridLines="0" view="pageBreakPreview" zoomScale="175" zoomScaleNormal="160" zoomScaleSheetLayoutView="175" workbookViewId="0">
      <selection activeCell="E1" sqref="E1"/>
    </sheetView>
  </sheetViews>
  <sheetFormatPr defaultColWidth="2.88671875" defaultRowHeight="12.75" customHeight="1" x14ac:dyDescent="0.2"/>
  <cols>
    <col min="1" max="1" width="6.21875" style="1" customWidth="1"/>
    <col min="2" max="4" width="8.33203125" style="1" customWidth="1"/>
    <col min="5" max="16384" width="2.88671875" style="1"/>
  </cols>
  <sheetData>
    <row r="1" spans="1:4" ht="16.5" customHeight="1" x14ac:dyDescent="0.2">
      <c r="A1" s="150" t="s">
        <v>174</v>
      </c>
      <c r="B1" s="125"/>
      <c r="C1" s="125"/>
      <c r="D1" s="125"/>
    </row>
    <row r="2" spans="1:4" ht="11.25" customHeight="1" x14ac:dyDescent="0.2">
      <c r="A2" s="125"/>
      <c r="B2" s="180"/>
      <c r="C2" s="180"/>
      <c r="D2" s="186" t="s">
        <v>186</v>
      </c>
    </row>
    <row r="3" spans="1:4" ht="14.25" customHeight="1" x14ac:dyDescent="0.2">
      <c r="A3" s="102" t="s">
        <v>156</v>
      </c>
      <c r="B3" s="156" t="s">
        <v>125</v>
      </c>
      <c r="C3" s="203" t="s">
        <v>188</v>
      </c>
      <c r="D3" s="162" t="s">
        <v>124</v>
      </c>
    </row>
    <row r="4" spans="1:4" ht="15.75" customHeight="1" x14ac:dyDescent="0.2">
      <c r="A4" s="163" t="s">
        <v>305</v>
      </c>
      <c r="B4" s="201">
        <v>3191</v>
      </c>
      <c r="C4" s="121">
        <v>248</v>
      </c>
      <c r="D4" s="121">
        <v>2646</v>
      </c>
    </row>
    <row r="5" spans="1:4" ht="15.75" customHeight="1" x14ac:dyDescent="0.2">
      <c r="A5" s="163">
        <v>3</v>
      </c>
      <c r="B5" s="292">
        <v>3150</v>
      </c>
      <c r="C5" s="275">
        <v>255</v>
      </c>
      <c r="D5" s="275">
        <v>2648</v>
      </c>
    </row>
    <row r="6" spans="1:4" ht="15.75" customHeight="1" x14ac:dyDescent="0.2">
      <c r="A6" s="163">
        <v>4</v>
      </c>
      <c r="B6" s="292">
        <v>3132</v>
      </c>
      <c r="C6" s="275">
        <v>265</v>
      </c>
      <c r="D6" s="275">
        <v>2648</v>
      </c>
    </row>
    <row r="7" spans="1:4" ht="15.75" customHeight="1" x14ac:dyDescent="0.2">
      <c r="A7" s="163">
        <v>5</v>
      </c>
      <c r="B7" s="292">
        <v>3132</v>
      </c>
      <c r="C7" s="275">
        <v>344</v>
      </c>
      <c r="D7" s="275">
        <v>2538</v>
      </c>
    </row>
    <row r="8" spans="1:4" ht="15.75" customHeight="1" x14ac:dyDescent="0.2">
      <c r="A8" s="166">
        <v>6</v>
      </c>
      <c r="B8" s="417">
        <v>3094</v>
      </c>
      <c r="C8" s="368">
        <v>357</v>
      </c>
      <c r="D8" s="368">
        <v>2567</v>
      </c>
    </row>
    <row r="9" spans="1:4" ht="12" customHeight="1" x14ac:dyDescent="0.15">
      <c r="A9" s="167"/>
      <c r="B9" s="154"/>
      <c r="C9" s="154"/>
      <c r="D9" s="135" t="s">
        <v>80</v>
      </c>
    </row>
    <row r="10" spans="1:4" ht="12.75" customHeight="1" x14ac:dyDescent="0.15">
      <c r="A10" s="49"/>
      <c r="B10" s="154"/>
      <c r="C10" s="154"/>
      <c r="D10" s="154"/>
    </row>
    <row r="11" spans="1:4" ht="16.5" customHeight="1" x14ac:dyDescent="0.15">
      <c r="A11" s="49"/>
      <c r="B11" s="154"/>
      <c r="C11" s="154"/>
      <c r="D11" s="154"/>
    </row>
    <row r="12" spans="1:4" ht="11.25" customHeight="1" x14ac:dyDescent="0.15">
      <c r="A12" s="49"/>
      <c r="B12" s="154"/>
      <c r="C12" s="154"/>
      <c r="D12" s="154"/>
    </row>
    <row r="13" spans="1:4" ht="29.25" customHeight="1" x14ac:dyDescent="0.2">
      <c r="A13" s="74"/>
      <c r="B13" s="236"/>
      <c r="C13" s="237"/>
      <c r="D13" s="237"/>
    </row>
    <row r="14" spans="1:4" ht="15.75" customHeight="1" x14ac:dyDescent="0.2">
      <c r="A14" s="114"/>
      <c r="B14" s="67"/>
      <c r="C14" s="66"/>
      <c r="D14" s="67"/>
    </row>
    <row r="15" spans="1:4" ht="15.75" customHeight="1" x14ac:dyDescent="0.2">
      <c r="A15" s="271"/>
      <c r="B15" s="67"/>
      <c r="C15" s="66"/>
      <c r="D15" s="67"/>
    </row>
    <row r="16" spans="1:4" ht="15.75" customHeight="1" x14ac:dyDescent="0.2">
      <c r="A16" s="33"/>
      <c r="B16" s="67"/>
      <c r="C16" s="66"/>
      <c r="D16" s="67"/>
    </row>
    <row r="17" spans="1:1" ht="12" customHeight="1" x14ac:dyDescent="0.2">
      <c r="A17" s="53"/>
    </row>
    <row r="18" spans="1:1" ht="12" customHeight="1" x14ac:dyDescent="0.2">
      <c r="A18" s="53"/>
    </row>
    <row r="19" spans="1:1" ht="12.75" customHeight="1" x14ac:dyDescent="0.2">
      <c r="A19" s="52"/>
    </row>
  </sheetData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"/>
  <dimension ref="A1:J8"/>
  <sheetViews>
    <sheetView showGridLines="0" view="pageBreakPreview" zoomScale="190" zoomScaleNormal="160" zoomScaleSheetLayoutView="190" workbookViewId="0">
      <selection activeCell="K1" sqref="K1"/>
    </sheetView>
  </sheetViews>
  <sheetFormatPr defaultColWidth="2.88671875" defaultRowHeight="12.75" customHeight="1" x14ac:dyDescent="0.2"/>
  <cols>
    <col min="1" max="1" width="4.6640625" style="1" customWidth="1"/>
    <col min="2" max="3" width="4.21875" style="1" customWidth="1"/>
    <col min="4" max="4" width="4.33203125" style="1" customWidth="1"/>
    <col min="5" max="5" width="4.21875" style="1" customWidth="1"/>
    <col min="6" max="6" width="4.33203125" style="1" customWidth="1"/>
    <col min="7" max="7" width="4.21875" style="1" customWidth="1"/>
    <col min="8" max="9" width="2.88671875" style="1" customWidth="1"/>
    <col min="10" max="10" width="6.6640625" style="1" customWidth="1"/>
    <col min="11" max="16384" width="2.88671875" style="1"/>
  </cols>
  <sheetData>
    <row r="1" spans="1:10" ht="16.5" customHeight="1" x14ac:dyDescent="0.2">
      <c r="A1" s="15" t="s">
        <v>175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1.25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86" t="s">
        <v>187</v>
      </c>
    </row>
    <row r="3" spans="1:10" ht="29.25" customHeight="1" x14ac:dyDescent="0.2">
      <c r="A3" s="205"/>
      <c r="B3" s="206" t="s">
        <v>123</v>
      </c>
      <c r="C3" s="181" t="s">
        <v>122</v>
      </c>
      <c r="D3" s="181" t="s">
        <v>182</v>
      </c>
      <c r="E3" s="181" t="s">
        <v>121</v>
      </c>
      <c r="F3" s="181" t="s">
        <v>120</v>
      </c>
      <c r="G3" s="181" t="s">
        <v>119</v>
      </c>
      <c r="H3" s="559" t="s">
        <v>209</v>
      </c>
      <c r="I3" s="560"/>
      <c r="J3" s="181" t="s">
        <v>189</v>
      </c>
    </row>
    <row r="4" spans="1:10" ht="15.75" customHeight="1" x14ac:dyDescent="0.2">
      <c r="A4" s="138" t="s">
        <v>310</v>
      </c>
      <c r="B4" s="270">
        <v>12</v>
      </c>
      <c r="C4" s="270">
        <v>64</v>
      </c>
      <c r="D4" s="270">
        <v>9</v>
      </c>
      <c r="E4" s="270">
        <v>7</v>
      </c>
      <c r="F4" s="270">
        <v>831</v>
      </c>
      <c r="G4" s="270">
        <v>81</v>
      </c>
      <c r="H4" s="561">
        <v>183</v>
      </c>
      <c r="I4" s="562"/>
      <c r="J4" s="270">
        <v>1795</v>
      </c>
    </row>
    <row r="5" spans="1:10" ht="15.75" customHeight="1" x14ac:dyDescent="0.2">
      <c r="A5" s="138">
        <v>5</v>
      </c>
      <c r="B5" s="270">
        <v>17</v>
      </c>
      <c r="C5" s="270">
        <v>39</v>
      </c>
      <c r="D5" s="270">
        <v>1</v>
      </c>
      <c r="E5" s="270">
        <v>3</v>
      </c>
      <c r="F5" s="270">
        <v>849</v>
      </c>
      <c r="G5" s="270">
        <v>82</v>
      </c>
      <c r="H5" s="561">
        <v>116</v>
      </c>
      <c r="I5" s="562"/>
      <c r="J5" s="270">
        <v>2324</v>
      </c>
    </row>
    <row r="6" spans="1:10" ht="15.75" customHeight="1" x14ac:dyDescent="0.2">
      <c r="A6" s="138">
        <v>6</v>
      </c>
      <c r="B6" s="418">
        <v>14</v>
      </c>
      <c r="C6" s="418">
        <v>36</v>
      </c>
      <c r="D6" s="418">
        <v>12</v>
      </c>
      <c r="E6" s="418">
        <v>2</v>
      </c>
      <c r="F6" s="418">
        <v>948</v>
      </c>
      <c r="G6" s="418">
        <v>67</v>
      </c>
      <c r="H6" s="565">
        <v>180</v>
      </c>
      <c r="I6" s="566"/>
      <c r="J6" s="418">
        <v>2832</v>
      </c>
    </row>
    <row r="7" spans="1:10" ht="12" customHeight="1" x14ac:dyDescent="0.2">
      <c r="A7" s="563" t="s">
        <v>153</v>
      </c>
      <c r="B7" s="564"/>
      <c r="C7" s="564"/>
      <c r="D7" s="564"/>
      <c r="E7" s="564"/>
      <c r="F7" s="564"/>
      <c r="G7" s="564"/>
      <c r="H7" s="564"/>
      <c r="I7" s="135"/>
      <c r="J7" s="135" t="s">
        <v>80</v>
      </c>
    </row>
    <row r="8" spans="1:10" ht="12" customHeight="1" x14ac:dyDescent="0.2">
      <c r="A8" s="557"/>
      <c r="B8" s="558"/>
      <c r="C8" s="558"/>
      <c r="D8" s="558"/>
      <c r="E8" s="558"/>
      <c r="F8" s="558"/>
      <c r="G8" s="558"/>
      <c r="H8" s="558"/>
    </row>
  </sheetData>
  <mergeCells count="6">
    <mergeCell ref="A8:H8"/>
    <mergeCell ref="H3:I3"/>
    <mergeCell ref="H5:I5"/>
    <mergeCell ref="A7:H7"/>
    <mergeCell ref="H4:I4"/>
    <mergeCell ref="H6:I6"/>
  </mergeCells>
  <phoneticPr fontId="2"/>
  <pageMargins left="0.31496062992125984" right="0.31496062992125984" top="0.39370078740157483" bottom="0.39370078740157483" header="0" footer="0"/>
  <pageSetup paperSize="9" scale="20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0"/>
  <dimension ref="A1:P26"/>
  <sheetViews>
    <sheetView showGridLines="0" view="pageBreakPreview" zoomScale="170" zoomScaleNormal="160" zoomScaleSheetLayoutView="170" workbookViewId="0">
      <selection activeCell="Q5" sqref="Q5"/>
    </sheetView>
  </sheetViews>
  <sheetFormatPr defaultColWidth="2.88671875" defaultRowHeight="12.75" customHeight="1" x14ac:dyDescent="0.2"/>
  <cols>
    <col min="1" max="1" width="3.88671875" style="1" customWidth="1"/>
    <col min="2" max="2" width="1" style="1" customWidth="1"/>
    <col min="3" max="3" width="1.88671875" style="1" customWidth="1"/>
    <col min="4" max="15" width="3" style="1" customWidth="1"/>
    <col min="16" max="16384" width="2.88671875" style="1"/>
  </cols>
  <sheetData>
    <row r="1" spans="1:16" s="7" customFormat="1" ht="17.100000000000001" customHeight="1" x14ac:dyDescent="0.2">
      <c r="A1" s="15" t="s">
        <v>257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207"/>
      <c r="M1" s="207"/>
      <c r="N1" s="207"/>
      <c r="O1" s="207"/>
    </row>
    <row r="2" spans="1:16" s="7" customFormat="1" ht="12" customHeight="1" x14ac:dyDescent="0.2">
      <c r="A2" s="117"/>
      <c r="B2" s="9"/>
      <c r="C2" s="9"/>
      <c r="D2" s="9"/>
      <c r="E2" s="9"/>
      <c r="F2" s="9"/>
      <c r="G2" s="9"/>
      <c r="H2" s="9"/>
      <c r="I2" s="9"/>
      <c r="J2" s="9"/>
      <c r="K2" s="9"/>
      <c r="L2" s="208"/>
      <c r="M2" s="208"/>
      <c r="N2" s="208"/>
      <c r="O2" s="91" t="s">
        <v>356</v>
      </c>
    </row>
    <row r="3" spans="1:16" s="7" customFormat="1" ht="12.75" customHeight="1" x14ac:dyDescent="0.2">
      <c r="A3" s="209"/>
      <c r="B3" s="209"/>
      <c r="C3" s="209"/>
      <c r="D3" s="209"/>
      <c r="E3" s="209"/>
      <c r="F3" s="209"/>
      <c r="G3" s="209"/>
      <c r="H3" s="209"/>
      <c r="I3" s="210"/>
      <c r="J3" s="210"/>
      <c r="K3" s="210"/>
      <c r="L3" s="210"/>
      <c r="M3" s="210"/>
      <c r="N3" s="209"/>
      <c r="O3" s="209"/>
    </row>
    <row r="4" spans="1:16" s="7" customFormat="1" ht="27.75" customHeight="1" x14ac:dyDescent="0.2">
      <c r="A4" s="209"/>
      <c r="B4" s="209"/>
      <c r="C4" s="209"/>
      <c r="D4" s="209"/>
      <c r="E4" s="209"/>
      <c r="F4" s="209"/>
      <c r="G4" s="209"/>
      <c r="H4" s="209"/>
      <c r="I4" s="211"/>
      <c r="J4" s="211"/>
      <c r="K4" s="212"/>
      <c r="L4" s="212"/>
      <c r="M4" s="212"/>
      <c r="N4" s="213"/>
      <c r="O4" s="213"/>
    </row>
    <row r="5" spans="1:16" s="7" customFormat="1" ht="27.75" customHeight="1" x14ac:dyDescent="0.2">
      <c r="A5" s="209"/>
      <c r="B5" s="209"/>
      <c r="C5" s="209"/>
      <c r="D5" s="209"/>
      <c r="E5" s="209"/>
      <c r="F5" s="209"/>
      <c r="G5" s="209"/>
      <c r="H5" s="209"/>
      <c r="I5" s="211"/>
      <c r="J5" s="211"/>
      <c r="K5" s="212"/>
      <c r="L5" s="212"/>
      <c r="M5" s="212"/>
      <c r="N5" s="214"/>
      <c r="O5" s="213"/>
    </row>
    <row r="6" spans="1:16" s="7" customFormat="1" ht="27.75" customHeight="1" x14ac:dyDescent="0.2">
      <c r="A6" s="209"/>
      <c r="B6" s="209"/>
      <c r="C6" s="209"/>
      <c r="D6" s="215"/>
      <c r="E6" s="209"/>
      <c r="F6" s="209"/>
      <c r="G6" s="209"/>
      <c r="H6" s="209"/>
      <c r="I6" s="211"/>
      <c r="J6" s="211"/>
      <c r="K6" s="212"/>
      <c r="L6" s="212"/>
      <c r="M6" s="212"/>
      <c r="N6" s="214"/>
      <c r="O6" s="213"/>
    </row>
    <row r="7" spans="1:16" s="7" customFormat="1" ht="27.75" customHeight="1" x14ac:dyDescent="0.2">
      <c r="A7" s="209"/>
      <c r="B7" s="209"/>
      <c r="C7" s="209"/>
      <c r="D7" s="209"/>
      <c r="E7" s="209"/>
      <c r="F7" s="209"/>
      <c r="G7" s="209"/>
      <c r="H7" s="209"/>
      <c r="I7" s="211"/>
      <c r="J7" s="211"/>
      <c r="K7" s="212"/>
      <c r="L7" s="212"/>
      <c r="M7" s="212"/>
      <c r="N7" s="213"/>
      <c r="O7" s="213"/>
    </row>
    <row r="8" spans="1:16" s="7" customFormat="1" ht="27.75" customHeight="1" x14ac:dyDescent="0.2">
      <c r="A8" s="209"/>
      <c r="B8" s="209"/>
      <c r="C8" s="209"/>
      <c r="D8" s="209"/>
      <c r="E8" s="209"/>
      <c r="F8" s="209"/>
      <c r="G8" s="209"/>
      <c r="H8" s="209"/>
      <c r="I8" s="211"/>
      <c r="J8" s="211"/>
      <c r="K8" s="212"/>
      <c r="L8" s="212"/>
      <c r="M8" s="212"/>
      <c r="N8" s="214"/>
      <c r="O8" s="213"/>
    </row>
    <row r="9" spans="1:16" s="7" customFormat="1" ht="27.75" customHeight="1" x14ac:dyDescent="0.2">
      <c r="A9" s="209"/>
      <c r="B9" s="209"/>
      <c r="C9" s="209"/>
      <c r="D9" s="209"/>
      <c r="E9" s="209"/>
      <c r="F9" s="209"/>
      <c r="G9" s="209"/>
      <c r="H9" s="209"/>
      <c r="I9" s="211"/>
      <c r="J9" s="211"/>
      <c r="K9" s="212"/>
      <c r="L9" s="212"/>
      <c r="M9" s="212"/>
      <c r="N9" s="216"/>
      <c r="O9" s="216"/>
    </row>
    <row r="10" spans="1:16" s="7" customFormat="1" ht="12" customHeight="1" x14ac:dyDescent="0.2">
      <c r="A10" s="216"/>
      <c r="B10" s="217"/>
      <c r="C10" s="217"/>
      <c r="D10" s="217"/>
      <c r="E10" s="211"/>
      <c r="F10" s="211"/>
      <c r="G10" s="211"/>
      <c r="H10" s="211"/>
      <c r="I10" s="212"/>
      <c r="J10" s="212"/>
      <c r="K10" s="218"/>
      <c r="L10" s="219"/>
      <c r="M10" s="219"/>
      <c r="N10" s="219"/>
      <c r="O10" s="219"/>
    </row>
    <row r="11" spans="1:16" s="7" customFormat="1" ht="21" customHeight="1" x14ac:dyDescent="0.2">
      <c r="A11" s="216"/>
      <c r="B11" s="220"/>
      <c r="C11" s="220"/>
      <c r="D11" s="217"/>
      <c r="E11" s="211"/>
      <c r="F11" s="211"/>
      <c r="G11" s="211"/>
      <c r="H11" s="211"/>
      <c r="I11" s="212"/>
      <c r="J11" s="212"/>
      <c r="K11" s="218"/>
      <c r="L11" s="219"/>
      <c r="M11" s="219"/>
      <c r="N11" s="219"/>
      <c r="O11" s="219"/>
    </row>
    <row r="12" spans="1:16" s="7" customFormat="1" ht="21.75" customHeight="1" x14ac:dyDescent="0.2">
      <c r="A12" s="571"/>
      <c r="B12" s="572"/>
      <c r="C12" s="573"/>
      <c r="D12" s="221">
        <v>4</v>
      </c>
      <c r="E12" s="221">
        <v>5</v>
      </c>
      <c r="F12" s="221">
        <v>6</v>
      </c>
      <c r="G12" s="221">
        <v>7</v>
      </c>
      <c r="H12" s="221">
        <v>8</v>
      </c>
      <c r="I12" s="221">
        <v>9</v>
      </c>
      <c r="J12" s="221">
        <v>10</v>
      </c>
      <c r="K12" s="221">
        <v>11</v>
      </c>
      <c r="L12" s="221">
        <v>12</v>
      </c>
      <c r="M12" s="221">
        <v>1</v>
      </c>
      <c r="N12" s="221">
        <v>2</v>
      </c>
      <c r="O12" s="221">
        <v>3</v>
      </c>
    </row>
    <row r="13" spans="1:16" s="7" customFormat="1" ht="25.5" customHeight="1" x14ac:dyDescent="0.2">
      <c r="A13" s="567" t="s">
        <v>129</v>
      </c>
      <c r="B13" s="568"/>
      <c r="C13" s="574"/>
      <c r="D13" s="419">
        <v>8.9999999999999993E-3</v>
      </c>
      <c r="E13" s="419">
        <v>7.0000000000000001E-3</v>
      </c>
      <c r="F13" s="419">
        <v>7.0000000000000001E-3</v>
      </c>
      <c r="G13" s="419">
        <v>8.9999999999999993E-3</v>
      </c>
      <c r="H13" s="419">
        <v>7.0000000000000001E-3</v>
      </c>
      <c r="I13" s="419">
        <v>7.0000000000000001E-3</v>
      </c>
      <c r="J13" s="419">
        <v>0.01</v>
      </c>
      <c r="K13" s="419">
        <v>1.2E-2</v>
      </c>
      <c r="L13" s="419">
        <v>1.4999999999999999E-2</v>
      </c>
      <c r="M13" s="419">
        <v>1.2999999999999999E-2</v>
      </c>
      <c r="N13" s="419">
        <v>1.2E-2</v>
      </c>
      <c r="O13" s="419">
        <v>1.2E-2</v>
      </c>
    </row>
    <row r="14" spans="1:16" s="7" customFormat="1" ht="25.5" customHeight="1" x14ac:dyDescent="0.2">
      <c r="A14" s="567" t="s">
        <v>128</v>
      </c>
      <c r="B14" s="575"/>
      <c r="C14" s="569"/>
      <c r="D14" s="419">
        <v>1E-3</v>
      </c>
      <c r="E14" s="419">
        <v>1E-3</v>
      </c>
      <c r="F14" s="419">
        <v>1E-3</v>
      </c>
      <c r="G14" s="419">
        <v>1E-3</v>
      </c>
      <c r="H14" s="419">
        <v>1E-3</v>
      </c>
      <c r="I14" s="419">
        <v>1E-3</v>
      </c>
      <c r="J14" s="419">
        <v>1E-3</v>
      </c>
      <c r="K14" s="419">
        <v>2E-3</v>
      </c>
      <c r="L14" s="419">
        <v>3.0000000000000001E-3</v>
      </c>
      <c r="M14" s="419">
        <v>2E-3</v>
      </c>
      <c r="N14" s="419">
        <v>1E-3</v>
      </c>
      <c r="O14" s="419">
        <v>1E-3</v>
      </c>
    </row>
    <row r="15" spans="1:16" s="7" customFormat="1" ht="25.5" customHeight="1" x14ac:dyDescent="0.2">
      <c r="A15" s="567" t="s">
        <v>127</v>
      </c>
      <c r="B15" s="575"/>
      <c r="C15" s="570"/>
      <c r="D15" s="419">
        <v>8.0000000000000002E-3</v>
      </c>
      <c r="E15" s="419">
        <v>6.0000000000000001E-3</v>
      </c>
      <c r="F15" s="419">
        <v>6.0000000000000001E-3</v>
      </c>
      <c r="G15" s="419">
        <v>7.0000000000000001E-3</v>
      </c>
      <c r="H15" s="419">
        <v>6.0000000000000001E-3</v>
      </c>
      <c r="I15" s="419">
        <v>6.0000000000000001E-3</v>
      </c>
      <c r="J15" s="419">
        <v>8.9999999999999993E-3</v>
      </c>
      <c r="K15" s="419">
        <v>0.01</v>
      </c>
      <c r="L15" s="419">
        <v>1.2E-2</v>
      </c>
      <c r="M15" s="419">
        <v>1.0999999999999999E-2</v>
      </c>
      <c r="N15" s="419">
        <v>0.01</v>
      </c>
      <c r="O15" s="419">
        <v>0.01</v>
      </c>
    </row>
    <row r="16" spans="1:16" s="7" customFormat="1" ht="25.5" customHeight="1" x14ac:dyDescent="0.2">
      <c r="A16" s="567" t="s">
        <v>126</v>
      </c>
      <c r="B16" s="568"/>
      <c r="C16" s="569"/>
      <c r="D16" s="419">
        <v>5.5E-2</v>
      </c>
      <c r="E16" s="419">
        <v>5.1999999999999998E-2</v>
      </c>
      <c r="F16" s="419">
        <v>5.3999999999999999E-2</v>
      </c>
      <c r="G16" s="419">
        <v>4.8000000000000001E-2</v>
      </c>
      <c r="H16" s="419">
        <v>5.2999999999999999E-2</v>
      </c>
      <c r="I16" s="419">
        <v>4.8000000000000001E-2</v>
      </c>
      <c r="J16" s="419">
        <v>0.04</v>
      </c>
      <c r="K16" s="419">
        <v>3.5000000000000003E-2</v>
      </c>
      <c r="L16" s="419">
        <v>3.3000000000000002E-2</v>
      </c>
      <c r="M16" s="419">
        <v>3.7999999999999999E-2</v>
      </c>
      <c r="N16" s="419">
        <v>4.1000000000000002E-2</v>
      </c>
      <c r="O16" s="419">
        <v>4.8000000000000001E-2</v>
      </c>
      <c r="P16" s="116"/>
    </row>
    <row r="17" spans="1:15" s="7" customFormat="1" ht="25.5" customHeight="1" x14ac:dyDescent="0.2">
      <c r="A17" s="567" t="s">
        <v>147</v>
      </c>
      <c r="B17" s="568"/>
      <c r="C17" s="570"/>
      <c r="D17" s="419">
        <v>2.1999999999999999E-2</v>
      </c>
      <c r="E17" s="419">
        <v>1.4E-2</v>
      </c>
      <c r="F17" s="419">
        <v>1.4E-2</v>
      </c>
      <c r="G17" s="419">
        <v>1.6E-2</v>
      </c>
      <c r="H17" s="419">
        <v>1.4999999999999999E-2</v>
      </c>
      <c r="I17" s="419">
        <v>1.6E-2</v>
      </c>
      <c r="J17" s="419">
        <v>1.4E-2</v>
      </c>
      <c r="K17" s="419">
        <v>1.4E-2</v>
      </c>
      <c r="L17" s="419">
        <v>1.0999999999999999E-2</v>
      </c>
      <c r="M17" s="419">
        <v>1.2E-2</v>
      </c>
      <c r="N17" s="419">
        <v>1.2E-2</v>
      </c>
      <c r="O17" s="419">
        <v>1.7999999999999999E-2</v>
      </c>
    </row>
    <row r="18" spans="1:15" s="7" customFormat="1" ht="12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50" t="s">
        <v>256</v>
      </c>
    </row>
    <row r="19" spans="1:15" s="7" customFormat="1" ht="12.75" customHeight="1" x14ac:dyDescent="0.2">
      <c r="A19" s="10"/>
      <c r="B19" s="9"/>
      <c r="C19" s="9"/>
      <c r="D19" s="9"/>
      <c r="E19" s="9"/>
      <c r="F19" s="9"/>
      <c r="G19" s="10"/>
      <c r="H19" s="9"/>
      <c r="M19" s="90"/>
    </row>
    <row r="20" spans="1:15" s="7" customFormat="1" ht="12.75" customHeight="1" x14ac:dyDescent="0.2">
      <c r="A20" s="10"/>
      <c r="B20" s="9"/>
      <c r="C20" s="9"/>
      <c r="D20" s="9"/>
      <c r="E20" s="9"/>
      <c r="F20" s="9"/>
      <c r="G20" s="10"/>
      <c r="H20" s="9"/>
      <c r="M20" s="90"/>
    </row>
    <row r="21" spans="1:15" s="7" customFormat="1" ht="12.75" customHeight="1" x14ac:dyDescent="0.2">
      <c r="A21" s="10"/>
      <c r="B21" s="9"/>
      <c r="C21" s="9"/>
      <c r="D21" s="9"/>
      <c r="E21" s="9"/>
      <c r="F21" s="9"/>
      <c r="G21" s="10"/>
      <c r="H21" s="9"/>
      <c r="M21" s="90"/>
    </row>
    <row r="22" spans="1:15" s="7" customFormat="1" ht="12.75" customHeight="1" x14ac:dyDescent="0.2">
      <c r="A22" s="10"/>
      <c r="B22" s="9"/>
      <c r="C22" s="9"/>
      <c r="D22" s="9"/>
      <c r="E22" s="9"/>
      <c r="F22" s="9"/>
      <c r="G22" s="10"/>
      <c r="H22" s="9"/>
      <c r="M22" s="90"/>
    </row>
    <row r="23" spans="1:15" ht="12.75" customHeight="1" x14ac:dyDescent="0.2">
      <c r="A23" s="2"/>
      <c r="B23" s="2"/>
      <c r="C23" s="2"/>
      <c r="D23" s="2"/>
      <c r="G23" s="37"/>
      <c r="H23" s="37"/>
      <c r="I23" s="37"/>
    </row>
    <row r="24" spans="1:15" ht="12.75" customHeight="1" x14ac:dyDescent="0.2">
      <c r="A24" s="2"/>
      <c r="B24" s="2"/>
      <c r="C24" s="2"/>
      <c r="D24" s="2"/>
    </row>
    <row r="25" spans="1:15" ht="12.75" customHeight="1" x14ac:dyDescent="0.2">
      <c r="A25" s="2"/>
      <c r="B25" s="2"/>
      <c r="C25" s="2"/>
      <c r="D25" s="2"/>
    </row>
    <row r="26" spans="1:15" ht="12.75" customHeight="1" x14ac:dyDescent="0.2">
      <c r="A26" s="2"/>
      <c r="B26" s="2"/>
      <c r="C26" s="2"/>
      <c r="D26" s="2"/>
    </row>
  </sheetData>
  <mergeCells count="6">
    <mergeCell ref="A16:C16"/>
    <mergeCell ref="A17:C17"/>
    <mergeCell ref="A12:C12"/>
    <mergeCell ref="A13:C13"/>
    <mergeCell ref="A14:C14"/>
    <mergeCell ref="A15:C15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1"/>
  <dimension ref="A1:N86"/>
  <sheetViews>
    <sheetView showGridLines="0" view="pageBreakPreview" zoomScale="194" zoomScaleNormal="145" zoomScaleSheetLayoutView="194" zoomScalePageLayoutView="170" workbookViewId="0">
      <selection activeCell="F18" sqref="F18"/>
    </sheetView>
  </sheetViews>
  <sheetFormatPr defaultColWidth="2.88671875" defaultRowHeight="12.75" customHeight="1" x14ac:dyDescent="0.2"/>
  <cols>
    <col min="1" max="1" width="10.77734375" style="75" customWidth="1"/>
    <col min="2" max="2" width="30.109375" style="75" customWidth="1"/>
    <col min="3" max="5" width="6" style="75" customWidth="1"/>
    <col min="6" max="6" width="6.88671875" style="75" customWidth="1"/>
    <col min="7" max="7" width="8.109375" style="75" customWidth="1"/>
    <col min="8" max="8" width="7.88671875" style="75" customWidth="1"/>
    <col min="9" max="14" width="3.33203125" style="75" customWidth="1"/>
    <col min="15" max="16384" width="2.88671875" style="75"/>
  </cols>
  <sheetData>
    <row r="1" spans="1:14" ht="17.100000000000001" customHeight="1" thickBot="1" x14ac:dyDescent="0.2">
      <c r="A1" s="15" t="s">
        <v>139</v>
      </c>
      <c r="B1" s="29"/>
      <c r="C1" s="29"/>
      <c r="D1" s="357" t="s">
        <v>138</v>
      </c>
      <c r="E1" s="357" t="s">
        <v>137</v>
      </c>
      <c r="F1" s="357" t="s">
        <v>136</v>
      </c>
      <c r="G1" s="357" t="s">
        <v>135</v>
      </c>
      <c r="H1" s="95" t="s">
        <v>96</v>
      </c>
      <c r="I1" s="29"/>
      <c r="J1" s="29"/>
      <c r="K1" s="29"/>
      <c r="L1" s="29"/>
      <c r="M1" s="29"/>
    </row>
    <row r="2" spans="1:14" ht="17.100000000000001" customHeight="1" thickTop="1" x14ac:dyDescent="0.15">
      <c r="A2" s="104" t="s">
        <v>176</v>
      </c>
      <c r="B2" s="29"/>
      <c r="C2" s="29"/>
      <c r="D2" s="358">
        <v>2477</v>
      </c>
      <c r="E2" s="359">
        <v>1740</v>
      </c>
      <c r="F2" s="360">
        <v>932</v>
      </c>
      <c r="G2" s="361">
        <v>791</v>
      </c>
      <c r="H2" s="355">
        <f>SUM(D2:G2)</f>
        <v>5940</v>
      </c>
      <c r="I2" s="75" t="s">
        <v>258</v>
      </c>
      <c r="J2" s="29"/>
      <c r="K2" s="29"/>
      <c r="L2" s="29"/>
      <c r="M2" s="29"/>
    </row>
    <row r="3" spans="1:14" s="82" customFormat="1" ht="12" customHeight="1" thickBot="1" x14ac:dyDescent="0.25">
      <c r="B3" s="8" t="s">
        <v>355</v>
      </c>
      <c r="C3" s="89"/>
      <c r="D3" s="362">
        <v>41.7</v>
      </c>
      <c r="E3" s="363">
        <v>29.3</v>
      </c>
      <c r="F3" s="363">
        <v>15.7</v>
      </c>
      <c r="G3" s="364">
        <v>13.3</v>
      </c>
      <c r="H3" s="356">
        <f>SUM(D3:G3)</f>
        <v>100</v>
      </c>
      <c r="I3" s="29" t="s">
        <v>184</v>
      </c>
      <c r="J3" s="89"/>
      <c r="K3" s="89"/>
      <c r="L3" s="89"/>
      <c r="M3" s="89"/>
    </row>
    <row r="4" spans="1:14" s="82" customFormat="1" ht="17.850000000000001" customHeight="1" thickTop="1" x14ac:dyDescent="0.2">
      <c r="A4" s="25" t="s">
        <v>24</v>
      </c>
      <c r="B4" s="88" t="s">
        <v>183</v>
      </c>
      <c r="C4" s="87"/>
      <c r="D4" s="112"/>
      <c r="E4" s="365" t="s">
        <v>358</v>
      </c>
      <c r="F4" s="110"/>
      <c r="G4" s="111"/>
      <c r="H4" s="113"/>
      <c r="I4" s="86"/>
      <c r="J4" s="86"/>
      <c r="K4" s="86"/>
      <c r="L4" s="86"/>
      <c r="M4" s="86"/>
      <c r="N4" s="86"/>
    </row>
    <row r="5" spans="1:14" s="82" customFormat="1" ht="17.850000000000001" customHeight="1" x14ac:dyDescent="0.2">
      <c r="A5" s="25" t="s">
        <v>23</v>
      </c>
      <c r="B5" s="84" t="s">
        <v>134</v>
      </c>
      <c r="C5" s="83"/>
      <c r="D5" s="11"/>
      <c r="E5" s="11"/>
      <c r="F5" s="11"/>
      <c r="G5" s="11"/>
      <c r="H5" s="11"/>
      <c r="I5" s="85"/>
      <c r="J5" s="85"/>
      <c r="K5" s="85"/>
      <c r="L5" s="85"/>
      <c r="M5" s="85"/>
      <c r="N5" s="85"/>
    </row>
    <row r="6" spans="1:14" s="82" customFormat="1" ht="17.850000000000001" customHeight="1" x14ac:dyDescent="0.2">
      <c r="A6" s="94" t="s">
        <v>133</v>
      </c>
      <c r="B6" s="93" t="s">
        <v>239</v>
      </c>
      <c r="C6" s="83"/>
      <c r="D6" s="11"/>
      <c r="E6" s="11"/>
      <c r="F6" s="11"/>
      <c r="G6" s="11"/>
      <c r="H6" s="11"/>
      <c r="I6" s="11"/>
      <c r="J6" s="11"/>
      <c r="K6" s="22"/>
      <c r="L6" s="22"/>
      <c r="M6" s="22"/>
      <c r="N6" s="21"/>
    </row>
    <row r="7" spans="1:14" s="82" customFormat="1" ht="17.850000000000001" customHeight="1" x14ac:dyDescent="0.2">
      <c r="A7" s="25" t="s">
        <v>132</v>
      </c>
      <c r="B7" s="234" t="s">
        <v>231</v>
      </c>
      <c r="C7" s="235"/>
      <c r="D7" s="230"/>
      <c r="E7" s="230"/>
      <c r="F7" s="230"/>
      <c r="G7" s="230"/>
      <c r="H7" s="230"/>
      <c r="I7" s="230"/>
      <c r="J7" s="230"/>
      <c r="K7" s="22"/>
      <c r="L7" s="22"/>
      <c r="M7" s="22"/>
      <c r="N7" s="21"/>
    </row>
    <row r="8" spans="1:14" s="82" customFormat="1" ht="60" customHeight="1" x14ac:dyDescent="0.15">
      <c r="A8" s="25" t="s">
        <v>131</v>
      </c>
      <c r="B8" s="332" t="s">
        <v>387</v>
      </c>
      <c r="C8" s="235"/>
      <c r="D8" s="233"/>
      <c r="E8" s="233"/>
      <c r="F8" s="233"/>
      <c r="G8" s="233"/>
      <c r="H8" s="233"/>
      <c r="I8" s="230"/>
      <c r="J8" s="230"/>
      <c r="K8" s="22"/>
      <c r="L8" s="22"/>
      <c r="M8" s="22"/>
      <c r="N8" s="21"/>
    </row>
    <row r="9" spans="1:14" s="76" customFormat="1" ht="12" customHeight="1" x14ac:dyDescent="0.15">
      <c r="B9" s="135" t="s">
        <v>130</v>
      </c>
      <c r="C9" s="233"/>
      <c r="D9" s="233"/>
      <c r="E9" s="233"/>
      <c r="F9" s="233"/>
      <c r="G9" s="233"/>
      <c r="H9" s="233"/>
      <c r="I9" s="233"/>
      <c r="J9" s="233"/>
    </row>
    <row r="10" spans="1:14" s="76" customFormat="1" ht="12.75" customHeight="1" x14ac:dyDescent="0.15">
      <c r="B10" s="233"/>
      <c r="C10" s="233"/>
      <c r="D10" s="233"/>
      <c r="E10" s="233"/>
      <c r="F10" s="233"/>
      <c r="G10" s="233"/>
      <c r="H10" s="233"/>
      <c r="I10" s="233"/>
      <c r="J10" s="233"/>
    </row>
    <row r="11" spans="1:14" s="76" customFormat="1" ht="12.75" customHeight="1" x14ac:dyDescent="0.15">
      <c r="B11" s="233"/>
      <c r="C11" s="233"/>
      <c r="D11" s="233"/>
      <c r="E11" s="233"/>
      <c r="F11" s="233"/>
      <c r="G11" s="233"/>
      <c r="H11" s="233"/>
      <c r="I11" s="233"/>
      <c r="J11" s="233"/>
    </row>
    <row r="12" spans="1:14" s="76" customFormat="1" ht="12.75" customHeight="1" x14ac:dyDescent="0.15">
      <c r="B12" s="233"/>
      <c r="C12" s="233"/>
      <c r="D12" s="233"/>
      <c r="E12" s="233"/>
      <c r="F12" s="233"/>
      <c r="G12" s="233"/>
      <c r="H12" s="233"/>
      <c r="I12" s="233"/>
      <c r="J12" s="233"/>
    </row>
    <row r="13" spans="1:14" s="76" customFormat="1" ht="12.75" customHeight="1" x14ac:dyDescent="0.15"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4" s="76" customFormat="1" ht="12.75" customHeight="1" x14ac:dyDescent="0.15"/>
    <row r="15" spans="1:14" s="76" customFormat="1" ht="12.75" customHeight="1" x14ac:dyDescent="0.15"/>
    <row r="16" spans="1:14" s="76" customFormat="1" ht="12.75" customHeight="1" x14ac:dyDescent="0.15"/>
    <row r="17" s="76" customFormat="1" ht="12.75" customHeight="1" x14ac:dyDescent="0.15"/>
    <row r="18" s="76" customFormat="1" ht="12.75" customHeight="1" x14ac:dyDescent="0.15"/>
    <row r="19" s="76" customFormat="1" ht="12.75" customHeight="1" x14ac:dyDescent="0.15"/>
    <row r="20" s="76" customFormat="1" ht="12.75" customHeight="1" x14ac:dyDescent="0.15"/>
    <row r="21" s="76" customFormat="1" ht="12.75" customHeight="1" x14ac:dyDescent="0.15"/>
    <row r="22" s="76" customFormat="1" ht="12.75" customHeight="1" x14ac:dyDescent="0.15"/>
    <row r="23" s="76" customFormat="1" ht="12.75" customHeight="1" x14ac:dyDescent="0.15"/>
    <row r="24" s="76" customFormat="1" ht="12.75" customHeight="1" x14ac:dyDescent="0.15"/>
    <row r="25" s="76" customFormat="1" ht="12.75" customHeight="1" x14ac:dyDescent="0.15"/>
    <row r="26" s="76" customFormat="1" ht="12.75" customHeight="1" x14ac:dyDescent="0.15"/>
    <row r="27" s="76" customFormat="1" ht="12.75" customHeight="1" x14ac:dyDescent="0.15"/>
    <row r="28" s="76" customFormat="1" ht="12.75" customHeight="1" x14ac:dyDescent="0.15"/>
    <row r="29" s="76" customFormat="1" ht="12.75" customHeight="1" x14ac:dyDescent="0.15"/>
    <row r="30" s="76" customFormat="1" ht="12.75" customHeight="1" x14ac:dyDescent="0.15"/>
    <row r="31" s="76" customFormat="1" ht="12.75" customHeight="1" x14ac:dyDescent="0.15"/>
    <row r="32" s="76" customFormat="1" ht="12.75" customHeight="1" x14ac:dyDescent="0.15"/>
    <row r="33" s="76" customFormat="1" ht="12.75" customHeight="1" x14ac:dyDescent="0.15"/>
    <row r="34" s="76" customFormat="1" ht="12.75" customHeight="1" x14ac:dyDescent="0.15"/>
    <row r="35" s="76" customFormat="1" ht="12.75" customHeight="1" x14ac:dyDescent="0.15"/>
    <row r="36" s="76" customFormat="1" ht="12.75" customHeight="1" x14ac:dyDescent="0.15"/>
    <row r="37" s="76" customFormat="1" ht="12.75" customHeight="1" x14ac:dyDescent="0.15"/>
    <row r="38" s="76" customFormat="1" ht="12.75" customHeight="1" x14ac:dyDescent="0.15"/>
    <row r="39" s="76" customFormat="1" ht="12.75" customHeight="1" x14ac:dyDescent="0.15"/>
    <row r="40" s="76" customFormat="1" ht="12.75" customHeight="1" x14ac:dyDescent="0.15"/>
    <row r="41" s="76" customFormat="1" ht="12.75" customHeight="1" x14ac:dyDescent="0.15"/>
    <row r="42" s="76" customFormat="1" ht="12.75" customHeight="1" x14ac:dyDescent="0.15"/>
    <row r="43" s="76" customFormat="1" ht="12.75" customHeight="1" x14ac:dyDescent="0.15"/>
    <row r="44" s="76" customFormat="1" ht="12.75" customHeight="1" x14ac:dyDescent="0.15"/>
    <row r="45" s="76" customFormat="1" ht="12.75" customHeight="1" x14ac:dyDescent="0.15"/>
    <row r="46" s="76" customFormat="1" ht="12.75" customHeight="1" x14ac:dyDescent="0.15"/>
    <row r="47" s="76" customFormat="1" ht="12.75" customHeight="1" x14ac:dyDescent="0.15"/>
    <row r="48" s="76" customFormat="1" ht="12.75" customHeight="1" x14ac:dyDescent="0.15"/>
    <row r="49" s="76" customFormat="1" ht="12.75" customHeight="1" x14ac:dyDescent="0.15"/>
    <row r="50" s="76" customFormat="1" ht="12.75" customHeight="1" x14ac:dyDescent="0.15"/>
    <row r="51" s="76" customFormat="1" ht="12.75" customHeight="1" x14ac:dyDescent="0.15"/>
    <row r="52" s="76" customFormat="1" ht="12.75" customHeight="1" x14ac:dyDescent="0.15"/>
    <row r="53" s="76" customFormat="1" ht="12.75" customHeight="1" x14ac:dyDescent="0.15"/>
    <row r="54" s="76" customFormat="1" ht="12.75" customHeight="1" x14ac:dyDescent="0.15"/>
    <row r="55" s="76" customFormat="1" ht="12.75" customHeight="1" x14ac:dyDescent="0.15"/>
    <row r="56" s="76" customFormat="1" ht="12.75" customHeight="1" x14ac:dyDescent="0.15"/>
    <row r="57" s="76" customFormat="1" ht="12.75" customHeight="1" x14ac:dyDescent="0.15"/>
    <row r="58" s="76" customFormat="1" ht="12.75" customHeight="1" x14ac:dyDescent="0.15"/>
    <row r="59" s="76" customFormat="1" ht="12.75" customHeight="1" x14ac:dyDescent="0.15"/>
    <row r="60" s="76" customFormat="1" ht="12.75" customHeight="1" x14ac:dyDescent="0.15"/>
    <row r="61" s="76" customFormat="1" ht="12.75" customHeight="1" x14ac:dyDescent="0.15"/>
    <row r="62" s="76" customFormat="1" ht="12.75" customHeight="1" x14ac:dyDescent="0.15"/>
    <row r="63" s="76" customFormat="1" ht="12.75" customHeight="1" x14ac:dyDescent="0.15"/>
    <row r="64" s="76" customFormat="1" ht="12.75" customHeight="1" x14ac:dyDescent="0.15"/>
    <row r="65" s="76" customFormat="1" ht="12.75" customHeight="1" x14ac:dyDescent="0.15"/>
    <row r="66" s="76" customFormat="1" ht="12.75" customHeight="1" x14ac:dyDescent="0.15"/>
    <row r="67" s="76" customFormat="1" ht="12.75" customHeight="1" x14ac:dyDescent="0.15"/>
    <row r="68" s="76" customFormat="1" ht="12.75" customHeight="1" x14ac:dyDescent="0.15"/>
    <row r="69" s="76" customFormat="1" ht="12.75" customHeight="1" x14ac:dyDescent="0.15"/>
    <row r="70" s="76" customFormat="1" ht="12.75" customHeight="1" x14ac:dyDescent="0.15"/>
    <row r="71" s="76" customFormat="1" ht="12.75" customHeight="1" x14ac:dyDescent="0.15"/>
    <row r="72" s="76" customFormat="1" ht="12.75" customHeight="1" x14ac:dyDescent="0.15"/>
    <row r="73" s="76" customFormat="1" ht="12.75" customHeight="1" x14ac:dyDescent="0.15"/>
    <row r="74" s="76" customFormat="1" ht="12.75" customHeight="1" x14ac:dyDescent="0.15"/>
    <row r="75" s="76" customFormat="1" ht="12.75" customHeight="1" x14ac:dyDescent="0.15"/>
    <row r="76" s="76" customFormat="1" ht="12.75" customHeight="1" x14ac:dyDescent="0.15"/>
    <row r="77" s="76" customFormat="1" ht="12.75" customHeight="1" x14ac:dyDescent="0.15"/>
    <row r="78" s="76" customFormat="1" ht="12.75" customHeight="1" x14ac:dyDescent="0.15"/>
    <row r="79" s="76" customFormat="1" ht="12.75" customHeight="1" x14ac:dyDescent="0.15"/>
    <row r="80" s="76" customFormat="1" ht="12.75" customHeight="1" x14ac:dyDescent="0.15"/>
    <row r="81" spans="4:8" s="76" customFormat="1" ht="12.75" customHeight="1" x14ac:dyDescent="0.15"/>
    <row r="82" spans="4:8" s="76" customFormat="1" ht="12.75" customHeight="1" x14ac:dyDescent="0.15"/>
    <row r="83" spans="4:8" s="76" customFormat="1" ht="12.75" customHeight="1" x14ac:dyDescent="0.15"/>
    <row r="84" spans="4:8" s="76" customFormat="1" ht="12.75" customHeight="1" x14ac:dyDescent="0.15"/>
    <row r="85" spans="4:8" s="76" customFormat="1" ht="12.75" customHeight="1" x14ac:dyDescent="0.15"/>
    <row r="86" spans="4:8" s="76" customFormat="1" ht="12.75" customHeight="1" x14ac:dyDescent="0.15">
      <c r="D86" s="75"/>
      <c r="E86" s="75"/>
      <c r="F86" s="75"/>
      <c r="G86" s="75"/>
      <c r="H86" s="75"/>
    </row>
  </sheetData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  <colBreaks count="1" manualBreakCount="1">
    <brk id="3" max="2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2"/>
  <dimension ref="A1:N88"/>
  <sheetViews>
    <sheetView showGridLines="0" view="pageBreakPreview" zoomScale="175" zoomScaleNormal="130" zoomScaleSheetLayoutView="175" zoomScalePageLayoutView="190" workbookViewId="0">
      <selection activeCell="D1" sqref="D1"/>
    </sheetView>
  </sheetViews>
  <sheetFormatPr defaultColWidth="2.88671875" defaultRowHeight="12.75" customHeight="1" x14ac:dyDescent="0.2"/>
  <cols>
    <col min="1" max="1" width="3.33203125" style="75" customWidth="1"/>
    <col min="2" max="2" width="8.77734375" style="75" customWidth="1"/>
    <col min="3" max="3" width="29" style="75" customWidth="1"/>
    <col min="4" max="5" width="6" style="75" customWidth="1"/>
    <col min="6" max="6" width="6.88671875" style="75" customWidth="1"/>
    <col min="7" max="7" width="4.88671875" style="75" customWidth="1"/>
    <col min="8" max="14" width="3.33203125" style="75" customWidth="1"/>
    <col min="15" max="16384" width="2.88671875" style="75"/>
  </cols>
  <sheetData>
    <row r="1" spans="1:14" ht="17.100000000000001" customHeight="1" x14ac:dyDescent="0.2">
      <c r="A1" s="15" t="s">
        <v>142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ht="17.100000000000001" customHeight="1" x14ac:dyDescent="0.2">
      <c r="A2" s="104" t="s">
        <v>176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4" s="82" customFormat="1" ht="12" customHeight="1" x14ac:dyDescent="0.2">
      <c r="B3" s="9"/>
      <c r="C3" s="8" t="s">
        <v>355</v>
      </c>
      <c r="D3" s="89"/>
      <c r="E3" s="89"/>
      <c r="G3" s="89"/>
      <c r="H3" s="89"/>
      <c r="I3" s="89"/>
      <c r="J3" s="89"/>
      <c r="K3" s="89"/>
      <c r="L3" s="89"/>
      <c r="M3" s="89"/>
    </row>
    <row r="4" spans="1:14" s="82" customFormat="1" ht="17.850000000000001" customHeight="1" x14ac:dyDescent="0.2">
      <c r="A4" s="578" t="s">
        <v>24</v>
      </c>
      <c r="B4" s="579"/>
      <c r="C4" s="99" t="s">
        <v>185</v>
      </c>
      <c r="D4" s="85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82" customFormat="1" ht="17.850000000000001" customHeight="1" x14ac:dyDescent="0.2">
      <c r="A5" s="578" t="s">
        <v>253</v>
      </c>
      <c r="B5" s="579"/>
      <c r="C5" s="98" t="s">
        <v>254</v>
      </c>
      <c r="D5" s="11"/>
      <c r="E5" s="11"/>
      <c r="F5" s="11"/>
      <c r="G5" s="11"/>
      <c r="H5" s="11"/>
      <c r="I5" s="11"/>
      <c r="J5" s="11"/>
      <c r="K5" s="22"/>
      <c r="L5" s="22"/>
      <c r="M5" s="22"/>
      <c r="N5" s="21"/>
    </row>
    <row r="6" spans="1:14" s="82" customFormat="1" ht="17.850000000000001" customHeight="1" x14ac:dyDescent="0.2">
      <c r="A6" s="578" t="s">
        <v>23</v>
      </c>
      <c r="B6" s="579"/>
      <c r="C6" s="92" t="s">
        <v>359</v>
      </c>
      <c r="D6" s="11"/>
      <c r="E6" s="11"/>
      <c r="F6" s="11"/>
      <c r="G6" s="85"/>
      <c r="H6" s="85"/>
      <c r="I6" s="85"/>
      <c r="J6" s="85"/>
      <c r="K6" s="85"/>
      <c r="L6" s="85"/>
      <c r="M6" s="85"/>
      <c r="N6" s="85"/>
    </row>
    <row r="7" spans="1:14" s="82" customFormat="1" ht="17.850000000000001" customHeight="1" x14ac:dyDescent="0.2">
      <c r="A7" s="578" t="s">
        <v>250</v>
      </c>
      <c r="B7" s="580"/>
      <c r="C7" s="229" t="s">
        <v>360</v>
      </c>
      <c r="D7" s="230"/>
      <c r="E7" s="230"/>
      <c r="F7" s="230"/>
      <c r="G7" s="230"/>
      <c r="H7" s="230"/>
      <c r="I7" s="230"/>
      <c r="J7" s="230"/>
      <c r="K7" s="22"/>
      <c r="L7" s="22"/>
      <c r="M7" s="22"/>
      <c r="N7" s="21"/>
    </row>
    <row r="8" spans="1:14" s="82" customFormat="1" ht="40.200000000000003" customHeight="1" x14ac:dyDescent="0.2">
      <c r="A8" s="576" t="s">
        <v>388</v>
      </c>
      <c r="B8" s="231" t="s">
        <v>141</v>
      </c>
      <c r="C8" s="332" t="s">
        <v>363</v>
      </c>
      <c r="D8" s="230"/>
      <c r="E8" s="230"/>
      <c r="F8" s="230"/>
      <c r="G8" s="230"/>
      <c r="H8" s="230"/>
      <c r="I8" s="230"/>
      <c r="J8" s="230"/>
      <c r="K8" s="22"/>
      <c r="L8" s="22"/>
      <c r="M8" s="22"/>
      <c r="N8" s="21"/>
    </row>
    <row r="9" spans="1:14" s="82" customFormat="1" ht="31.95" customHeight="1" x14ac:dyDescent="0.2">
      <c r="A9" s="577"/>
      <c r="B9" s="231" t="s">
        <v>140</v>
      </c>
      <c r="C9" s="229" t="s">
        <v>362</v>
      </c>
      <c r="D9" s="230"/>
      <c r="E9" s="230"/>
      <c r="F9" s="230"/>
      <c r="G9" s="230"/>
      <c r="H9" s="230"/>
      <c r="I9" s="230"/>
      <c r="J9" s="230"/>
      <c r="K9" s="22"/>
      <c r="L9" s="22"/>
      <c r="M9" s="22"/>
      <c r="N9" s="21"/>
    </row>
    <row r="10" spans="1:14" s="82" customFormat="1" ht="22.5" customHeight="1" x14ac:dyDescent="0.2">
      <c r="A10" s="577"/>
      <c r="B10" s="231" t="s">
        <v>97</v>
      </c>
      <c r="C10" s="229" t="s">
        <v>361</v>
      </c>
      <c r="D10" s="230"/>
      <c r="E10" s="230"/>
      <c r="F10" s="230"/>
      <c r="G10" s="230"/>
      <c r="H10" s="230"/>
      <c r="I10" s="230"/>
      <c r="J10" s="230"/>
      <c r="K10" s="22"/>
      <c r="L10" s="22"/>
      <c r="M10" s="22"/>
      <c r="N10" s="21"/>
    </row>
    <row r="11" spans="1:14" s="76" customFormat="1" ht="12" customHeight="1" x14ac:dyDescent="0.15">
      <c r="B11" s="232"/>
      <c r="C11" s="135" t="s">
        <v>130</v>
      </c>
      <c r="D11" s="233"/>
      <c r="E11" s="233"/>
      <c r="F11" s="233"/>
      <c r="G11" s="233"/>
      <c r="H11" s="233"/>
      <c r="I11" s="233"/>
      <c r="J11" s="233"/>
    </row>
    <row r="12" spans="1:14" s="76" customFormat="1" ht="17.850000000000001" customHeight="1" x14ac:dyDescent="0.15">
      <c r="B12" s="233"/>
      <c r="C12" s="233"/>
      <c r="D12" s="233"/>
      <c r="E12" s="233"/>
      <c r="F12" s="233"/>
      <c r="G12" s="233"/>
      <c r="H12" s="233"/>
      <c r="I12" s="233"/>
      <c r="J12" s="233"/>
    </row>
    <row r="13" spans="1:14" s="76" customFormat="1" ht="12.75" customHeight="1" x14ac:dyDescent="0.15">
      <c r="B13" s="233"/>
      <c r="C13" s="233"/>
      <c r="D13" s="233"/>
      <c r="E13" s="233"/>
      <c r="F13" s="233"/>
      <c r="G13" s="233"/>
      <c r="H13" s="233"/>
      <c r="I13" s="233"/>
      <c r="J13" s="233"/>
    </row>
    <row r="14" spans="1:14" s="76" customFormat="1" ht="12.75" customHeight="1" x14ac:dyDescent="0.15"/>
    <row r="15" spans="1:14" s="76" customFormat="1" ht="12.75" customHeight="1" x14ac:dyDescent="0.15">
      <c r="C15" s="17"/>
      <c r="D15" s="17"/>
      <c r="E15" s="17"/>
      <c r="F15" s="17"/>
      <c r="G15" s="85"/>
    </row>
    <row r="16" spans="1:14" s="76" customFormat="1" ht="12.75" customHeight="1" x14ac:dyDescent="0.15">
      <c r="C16" s="97"/>
      <c r="D16" s="97"/>
      <c r="E16" s="17"/>
      <c r="F16" s="17"/>
      <c r="G16" s="96"/>
    </row>
    <row r="17" s="76" customFormat="1" ht="12.75" customHeight="1" x14ac:dyDescent="0.15"/>
    <row r="18" s="76" customFormat="1" ht="12.75" customHeight="1" x14ac:dyDescent="0.15"/>
    <row r="19" s="76" customFormat="1" ht="12.75" customHeight="1" x14ac:dyDescent="0.15"/>
    <row r="20" s="76" customFormat="1" ht="12.75" customHeight="1" x14ac:dyDescent="0.15"/>
    <row r="21" s="76" customFormat="1" ht="12.75" customHeight="1" x14ac:dyDescent="0.15"/>
    <row r="22" s="76" customFormat="1" ht="12.75" customHeight="1" x14ac:dyDescent="0.15"/>
    <row r="23" s="76" customFormat="1" ht="12.75" customHeight="1" x14ac:dyDescent="0.15"/>
    <row r="24" s="76" customFormat="1" ht="12.75" customHeight="1" x14ac:dyDescent="0.15"/>
    <row r="25" s="76" customFormat="1" ht="12.75" customHeight="1" x14ac:dyDescent="0.15"/>
    <row r="26" s="76" customFormat="1" ht="12.75" customHeight="1" x14ac:dyDescent="0.15"/>
    <row r="27" s="76" customFormat="1" ht="12.75" customHeight="1" x14ac:dyDescent="0.15"/>
    <row r="28" s="76" customFormat="1" ht="12.75" customHeight="1" x14ac:dyDescent="0.15"/>
    <row r="29" s="76" customFormat="1" ht="12.75" customHeight="1" x14ac:dyDescent="0.15"/>
    <row r="30" s="76" customFormat="1" ht="12.75" customHeight="1" x14ac:dyDescent="0.15"/>
    <row r="31" s="76" customFormat="1" ht="12.75" customHeight="1" x14ac:dyDescent="0.15"/>
    <row r="32" s="76" customFormat="1" ht="12.75" customHeight="1" x14ac:dyDescent="0.15"/>
    <row r="33" s="76" customFormat="1" ht="12.75" customHeight="1" x14ac:dyDescent="0.15"/>
    <row r="34" s="76" customFormat="1" ht="12.75" customHeight="1" x14ac:dyDescent="0.15"/>
    <row r="35" s="76" customFormat="1" ht="12.75" customHeight="1" x14ac:dyDescent="0.15"/>
    <row r="36" s="76" customFormat="1" ht="12.75" customHeight="1" x14ac:dyDescent="0.15"/>
    <row r="37" s="76" customFormat="1" ht="12.75" customHeight="1" x14ac:dyDescent="0.15"/>
    <row r="38" s="76" customFormat="1" ht="12.75" customHeight="1" x14ac:dyDescent="0.15"/>
    <row r="39" s="76" customFormat="1" ht="12.75" customHeight="1" x14ac:dyDescent="0.15"/>
    <row r="40" s="76" customFormat="1" ht="12.75" customHeight="1" x14ac:dyDescent="0.15"/>
    <row r="41" s="76" customFormat="1" ht="12.75" customHeight="1" x14ac:dyDescent="0.15"/>
    <row r="42" s="76" customFormat="1" ht="12.75" customHeight="1" x14ac:dyDescent="0.15"/>
    <row r="43" s="76" customFormat="1" ht="12.75" customHeight="1" x14ac:dyDescent="0.15"/>
    <row r="44" s="76" customFormat="1" ht="12.75" customHeight="1" x14ac:dyDescent="0.15"/>
    <row r="45" s="76" customFormat="1" ht="12.75" customHeight="1" x14ac:dyDescent="0.15"/>
    <row r="46" s="76" customFormat="1" ht="12.75" customHeight="1" x14ac:dyDescent="0.15"/>
    <row r="47" s="76" customFormat="1" ht="12.75" customHeight="1" x14ac:dyDescent="0.15"/>
    <row r="48" s="76" customFormat="1" ht="12.75" customHeight="1" x14ac:dyDescent="0.15"/>
    <row r="49" s="76" customFormat="1" ht="12.75" customHeight="1" x14ac:dyDescent="0.15"/>
    <row r="50" s="76" customFormat="1" ht="12.75" customHeight="1" x14ac:dyDescent="0.15"/>
    <row r="51" s="76" customFormat="1" ht="12.75" customHeight="1" x14ac:dyDescent="0.15"/>
    <row r="52" s="76" customFormat="1" ht="12.75" customHeight="1" x14ac:dyDescent="0.15"/>
    <row r="53" s="76" customFormat="1" ht="12.75" customHeight="1" x14ac:dyDescent="0.15"/>
    <row r="54" s="76" customFormat="1" ht="12.75" customHeight="1" x14ac:dyDescent="0.15"/>
    <row r="55" s="76" customFormat="1" ht="12.75" customHeight="1" x14ac:dyDescent="0.15"/>
    <row r="56" s="76" customFormat="1" ht="12.75" customHeight="1" x14ac:dyDescent="0.15"/>
    <row r="57" s="76" customFormat="1" ht="12.75" customHeight="1" x14ac:dyDescent="0.15"/>
    <row r="58" s="76" customFormat="1" ht="12.75" customHeight="1" x14ac:dyDescent="0.15"/>
    <row r="59" s="76" customFormat="1" ht="12.75" customHeight="1" x14ac:dyDescent="0.15"/>
    <row r="60" s="76" customFormat="1" ht="12.75" customHeight="1" x14ac:dyDescent="0.15"/>
    <row r="61" s="76" customFormat="1" ht="12.75" customHeight="1" x14ac:dyDescent="0.15"/>
    <row r="62" s="76" customFormat="1" ht="12.75" customHeight="1" x14ac:dyDescent="0.15"/>
    <row r="63" s="76" customFormat="1" ht="12.75" customHeight="1" x14ac:dyDescent="0.15"/>
    <row r="64" s="76" customFormat="1" ht="12.75" customHeight="1" x14ac:dyDescent="0.15"/>
    <row r="65" s="76" customFormat="1" ht="12.75" customHeight="1" x14ac:dyDescent="0.15"/>
    <row r="66" s="76" customFormat="1" ht="12.75" customHeight="1" x14ac:dyDescent="0.15"/>
    <row r="67" s="76" customFormat="1" ht="12.75" customHeight="1" x14ac:dyDescent="0.15"/>
    <row r="68" s="76" customFormat="1" ht="12.75" customHeight="1" x14ac:dyDescent="0.15"/>
    <row r="69" s="76" customFormat="1" ht="12.75" customHeight="1" x14ac:dyDescent="0.15"/>
    <row r="70" s="76" customFormat="1" ht="12.75" customHeight="1" x14ac:dyDescent="0.15"/>
    <row r="71" s="76" customFormat="1" ht="12.75" customHeight="1" x14ac:dyDescent="0.15"/>
    <row r="72" s="76" customFormat="1" ht="12.75" customHeight="1" x14ac:dyDescent="0.15"/>
    <row r="73" s="76" customFormat="1" ht="12.75" customHeight="1" x14ac:dyDescent="0.15"/>
    <row r="74" s="76" customFormat="1" ht="12.75" customHeight="1" x14ac:dyDescent="0.15"/>
    <row r="75" s="76" customFormat="1" ht="12.75" customHeight="1" x14ac:dyDescent="0.15"/>
    <row r="76" s="76" customFormat="1" ht="12.75" customHeight="1" x14ac:dyDescent="0.15"/>
    <row r="77" s="76" customFormat="1" ht="12.75" customHeight="1" x14ac:dyDescent="0.15"/>
    <row r="78" s="76" customFormat="1" ht="12.75" customHeight="1" x14ac:dyDescent="0.15"/>
    <row r="79" s="76" customFormat="1" ht="12.75" customHeight="1" x14ac:dyDescent="0.15"/>
    <row r="80" s="76" customFormat="1" ht="12.75" customHeight="1" x14ac:dyDescent="0.15"/>
    <row r="81" s="76" customFormat="1" ht="12.75" customHeight="1" x14ac:dyDescent="0.15"/>
    <row r="82" s="76" customFormat="1" ht="12.75" customHeight="1" x14ac:dyDescent="0.15"/>
    <row r="83" s="76" customFormat="1" ht="12.75" customHeight="1" x14ac:dyDescent="0.15"/>
    <row r="84" s="76" customFormat="1" ht="12.75" customHeight="1" x14ac:dyDescent="0.15"/>
    <row r="85" s="76" customFormat="1" ht="12.75" customHeight="1" x14ac:dyDescent="0.15"/>
    <row r="86" s="76" customFormat="1" ht="12.75" customHeight="1" x14ac:dyDescent="0.15"/>
    <row r="87" s="76" customFormat="1" ht="12.75" customHeight="1" x14ac:dyDescent="0.15"/>
    <row r="88" s="76" customFormat="1" ht="12.75" customHeight="1" x14ac:dyDescent="0.15"/>
  </sheetData>
  <mergeCells count="5">
    <mergeCell ref="A8:A10"/>
    <mergeCell ref="A4:B4"/>
    <mergeCell ref="A6:B6"/>
    <mergeCell ref="A5:B5"/>
    <mergeCell ref="A7:B7"/>
  </mergeCells>
  <phoneticPr fontId="2"/>
  <pageMargins left="0.31496062992125984" right="0.31496062992125984" top="0.39370078740157483" bottom="0.39370078740157483" header="0" footer="0"/>
  <pageSetup paperSize="9" scale="170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"/>
  <dimension ref="A1:G10"/>
  <sheetViews>
    <sheetView showGridLines="0" view="pageBreakPreview" zoomScale="175" zoomScaleNormal="100" zoomScaleSheetLayoutView="175" workbookViewId="0">
      <selection activeCell="H1" sqref="H1"/>
    </sheetView>
  </sheetViews>
  <sheetFormatPr defaultRowHeight="13.2" x14ac:dyDescent="0.2"/>
  <cols>
    <col min="1" max="7" width="6.77734375" style="333" customWidth="1"/>
    <col min="8" max="8" width="7.21875" style="333" bestFit="1" customWidth="1"/>
    <col min="9" max="256" width="8.88671875" style="333"/>
    <col min="257" max="258" width="9.33203125" style="333" customWidth="1"/>
    <col min="259" max="262" width="17.88671875" style="333" bestFit="1" customWidth="1"/>
    <col min="263" max="263" width="15.44140625" style="333" bestFit="1" customWidth="1"/>
    <col min="264" max="264" width="7.21875" style="333" bestFit="1" customWidth="1"/>
    <col min="265" max="512" width="8.88671875" style="333"/>
    <col min="513" max="514" width="9.33203125" style="333" customWidth="1"/>
    <col min="515" max="518" width="17.88671875" style="333" bestFit="1" customWidth="1"/>
    <col min="519" max="519" width="15.44140625" style="333" bestFit="1" customWidth="1"/>
    <col min="520" max="520" width="7.21875" style="333" bestFit="1" customWidth="1"/>
    <col min="521" max="768" width="8.88671875" style="333"/>
    <col min="769" max="770" width="9.33203125" style="333" customWidth="1"/>
    <col min="771" max="774" width="17.88671875" style="333" bestFit="1" customWidth="1"/>
    <col min="775" max="775" width="15.44140625" style="333" bestFit="1" customWidth="1"/>
    <col min="776" max="776" width="7.21875" style="333" bestFit="1" customWidth="1"/>
    <col min="777" max="1024" width="8.88671875" style="333"/>
    <col min="1025" max="1026" width="9.33203125" style="333" customWidth="1"/>
    <col min="1027" max="1030" width="17.88671875" style="333" bestFit="1" customWidth="1"/>
    <col min="1031" max="1031" width="15.44140625" style="333" bestFit="1" customWidth="1"/>
    <col min="1032" max="1032" width="7.21875" style="333" bestFit="1" customWidth="1"/>
    <col min="1033" max="1280" width="8.88671875" style="333"/>
    <col min="1281" max="1282" width="9.33203125" style="333" customWidth="1"/>
    <col min="1283" max="1286" width="17.88671875" style="333" bestFit="1" customWidth="1"/>
    <col min="1287" max="1287" width="15.44140625" style="333" bestFit="1" customWidth="1"/>
    <col min="1288" max="1288" width="7.21875" style="333" bestFit="1" customWidth="1"/>
    <col min="1289" max="1536" width="8.88671875" style="333"/>
    <col min="1537" max="1538" width="9.33203125" style="333" customWidth="1"/>
    <col min="1539" max="1542" width="17.88671875" style="333" bestFit="1" customWidth="1"/>
    <col min="1543" max="1543" width="15.44140625" style="333" bestFit="1" customWidth="1"/>
    <col min="1544" max="1544" width="7.21875" style="333" bestFit="1" customWidth="1"/>
    <col min="1545" max="1792" width="8.88671875" style="333"/>
    <col min="1793" max="1794" width="9.33203125" style="333" customWidth="1"/>
    <col min="1795" max="1798" width="17.88671875" style="333" bestFit="1" customWidth="1"/>
    <col min="1799" max="1799" width="15.44140625" style="333" bestFit="1" customWidth="1"/>
    <col min="1800" max="1800" width="7.21875" style="333" bestFit="1" customWidth="1"/>
    <col min="1801" max="2048" width="8.88671875" style="333"/>
    <col min="2049" max="2050" width="9.33203125" style="333" customWidth="1"/>
    <col min="2051" max="2054" width="17.88671875" style="333" bestFit="1" customWidth="1"/>
    <col min="2055" max="2055" width="15.44140625" style="333" bestFit="1" customWidth="1"/>
    <col min="2056" max="2056" width="7.21875" style="333" bestFit="1" customWidth="1"/>
    <col min="2057" max="2304" width="8.88671875" style="333"/>
    <col min="2305" max="2306" width="9.33203125" style="333" customWidth="1"/>
    <col min="2307" max="2310" width="17.88671875" style="333" bestFit="1" customWidth="1"/>
    <col min="2311" max="2311" width="15.44140625" style="333" bestFit="1" customWidth="1"/>
    <col min="2312" max="2312" width="7.21875" style="333" bestFit="1" customWidth="1"/>
    <col min="2313" max="2560" width="8.88671875" style="333"/>
    <col min="2561" max="2562" width="9.33203125" style="333" customWidth="1"/>
    <col min="2563" max="2566" width="17.88671875" style="333" bestFit="1" customWidth="1"/>
    <col min="2567" max="2567" width="15.44140625" style="333" bestFit="1" customWidth="1"/>
    <col min="2568" max="2568" width="7.21875" style="333" bestFit="1" customWidth="1"/>
    <col min="2569" max="2816" width="8.88671875" style="333"/>
    <col min="2817" max="2818" width="9.33203125" style="333" customWidth="1"/>
    <col min="2819" max="2822" width="17.88671875" style="333" bestFit="1" customWidth="1"/>
    <col min="2823" max="2823" width="15.44140625" style="333" bestFit="1" customWidth="1"/>
    <col min="2824" max="2824" width="7.21875" style="333" bestFit="1" customWidth="1"/>
    <col min="2825" max="3072" width="8.88671875" style="333"/>
    <col min="3073" max="3074" width="9.33203125" style="333" customWidth="1"/>
    <col min="3075" max="3078" width="17.88671875" style="333" bestFit="1" customWidth="1"/>
    <col min="3079" max="3079" width="15.44140625" style="333" bestFit="1" customWidth="1"/>
    <col min="3080" max="3080" width="7.21875" style="333" bestFit="1" customWidth="1"/>
    <col min="3081" max="3328" width="8.88671875" style="333"/>
    <col min="3329" max="3330" width="9.33203125" style="333" customWidth="1"/>
    <col min="3331" max="3334" width="17.88671875" style="333" bestFit="1" customWidth="1"/>
    <col min="3335" max="3335" width="15.44140625" style="333" bestFit="1" customWidth="1"/>
    <col min="3336" max="3336" width="7.21875" style="333" bestFit="1" customWidth="1"/>
    <col min="3337" max="3584" width="8.88671875" style="333"/>
    <col min="3585" max="3586" width="9.33203125" style="333" customWidth="1"/>
    <col min="3587" max="3590" width="17.88671875" style="333" bestFit="1" customWidth="1"/>
    <col min="3591" max="3591" width="15.44140625" style="333" bestFit="1" customWidth="1"/>
    <col min="3592" max="3592" width="7.21875" style="333" bestFit="1" customWidth="1"/>
    <col min="3593" max="3840" width="8.88671875" style="333"/>
    <col min="3841" max="3842" width="9.33203125" style="333" customWidth="1"/>
    <col min="3843" max="3846" width="17.88671875" style="333" bestFit="1" customWidth="1"/>
    <col min="3847" max="3847" width="15.44140625" style="333" bestFit="1" customWidth="1"/>
    <col min="3848" max="3848" width="7.21875" style="333" bestFit="1" customWidth="1"/>
    <col min="3849" max="4096" width="8.88671875" style="333"/>
    <col min="4097" max="4098" width="9.33203125" style="333" customWidth="1"/>
    <col min="4099" max="4102" width="17.88671875" style="333" bestFit="1" customWidth="1"/>
    <col min="4103" max="4103" width="15.44140625" style="333" bestFit="1" customWidth="1"/>
    <col min="4104" max="4104" width="7.21875" style="333" bestFit="1" customWidth="1"/>
    <col min="4105" max="4352" width="8.88671875" style="333"/>
    <col min="4353" max="4354" width="9.33203125" style="333" customWidth="1"/>
    <col min="4355" max="4358" width="17.88671875" style="333" bestFit="1" customWidth="1"/>
    <col min="4359" max="4359" width="15.44140625" style="333" bestFit="1" customWidth="1"/>
    <col min="4360" max="4360" width="7.21875" style="333" bestFit="1" customWidth="1"/>
    <col min="4361" max="4608" width="8.88671875" style="333"/>
    <col min="4609" max="4610" width="9.33203125" style="333" customWidth="1"/>
    <col min="4611" max="4614" width="17.88671875" style="333" bestFit="1" customWidth="1"/>
    <col min="4615" max="4615" width="15.44140625" style="333" bestFit="1" customWidth="1"/>
    <col min="4616" max="4616" width="7.21875" style="333" bestFit="1" customWidth="1"/>
    <col min="4617" max="4864" width="8.88671875" style="333"/>
    <col min="4865" max="4866" width="9.33203125" style="333" customWidth="1"/>
    <col min="4867" max="4870" width="17.88671875" style="333" bestFit="1" customWidth="1"/>
    <col min="4871" max="4871" width="15.44140625" style="333" bestFit="1" customWidth="1"/>
    <col min="4872" max="4872" width="7.21875" style="333" bestFit="1" customWidth="1"/>
    <col min="4873" max="5120" width="8.88671875" style="333"/>
    <col min="5121" max="5122" width="9.33203125" style="333" customWidth="1"/>
    <col min="5123" max="5126" width="17.88671875" style="333" bestFit="1" customWidth="1"/>
    <col min="5127" max="5127" width="15.44140625" style="333" bestFit="1" customWidth="1"/>
    <col min="5128" max="5128" width="7.21875" style="333" bestFit="1" customWidth="1"/>
    <col min="5129" max="5376" width="8.88671875" style="333"/>
    <col min="5377" max="5378" width="9.33203125" style="333" customWidth="1"/>
    <col min="5379" max="5382" width="17.88671875" style="333" bestFit="1" customWidth="1"/>
    <col min="5383" max="5383" width="15.44140625" style="333" bestFit="1" customWidth="1"/>
    <col min="5384" max="5384" width="7.21875" style="333" bestFit="1" customWidth="1"/>
    <col min="5385" max="5632" width="8.88671875" style="333"/>
    <col min="5633" max="5634" width="9.33203125" style="333" customWidth="1"/>
    <col min="5635" max="5638" width="17.88671875" style="333" bestFit="1" customWidth="1"/>
    <col min="5639" max="5639" width="15.44140625" style="333" bestFit="1" customWidth="1"/>
    <col min="5640" max="5640" width="7.21875" style="333" bestFit="1" customWidth="1"/>
    <col min="5641" max="5888" width="8.88671875" style="333"/>
    <col min="5889" max="5890" width="9.33203125" style="333" customWidth="1"/>
    <col min="5891" max="5894" width="17.88671875" style="333" bestFit="1" customWidth="1"/>
    <col min="5895" max="5895" width="15.44140625" style="333" bestFit="1" customWidth="1"/>
    <col min="5896" max="5896" width="7.21875" style="333" bestFit="1" customWidth="1"/>
    <col min="5897" max="6144" width="8.88671875" style="333"/>
    <col min="6145" max="6146" width="9.33203125" style="333" customWidth="1"/>
    <col min="6147" max="6150" width="17.88671875" style="333" bestFit="1" customWidth="1"/>
    <col min="6151" max="6151" width="15.44140625" style="333" bestFit="1" customWidth="1"/>
    <col min="6152" max="6152" width="7.21875" style="333" bestFit="1" customWidth="1"/>
    <col min="6153" max="6400" width="8.88671875" style="333"/>
    <col min="6401" max="6402" width="9.33203125" style="333" customWidth="1"/>
    <col min="6403" max="6406" width="17.88671875" style="333" bestFit="1" customWidth="1"/>
    <col min="6407" max="6407" width="15.44140625" style="333" bestFit="1" customWidth="1"/>
    <col min="6408" max="6408" width="7.21875" style="333" bestFit="1" customWidth="1"/>
    <col min="6409" max="6656" width="8.88671875" style="333"/>
    <col min="6657" max="6658" width="9.33203125" style="333" customWidth="1"/>
    <col min="6659" max="6662" width="17.88671875" style="333" bestFit="1" customWidth="1"/>
    <col min="6663" max="6663" width="15.44140625" style="333" bestFit="1" customWidth="1"/>
    <col min="6664" max="6664" width="7.21875" style="333" bestFit="1" customWidth="1"/>
    <col min="6665" max="6912" width="8.88671875" style="333"/>
    <col min="6913" max="6914" width="9.33203125" style="333" customWidth="1"/>
    <col min="6915" max="6918" width="17.88671875" style="333" bestFit="1" customWidth="1"/>
    <col min="6919" max="6919" width="15.44140625" style="333" bestFit="1" customWidth="1"/>
    <col min="6920" max="6920" width="7.21875" style="333" bestFit="1" customWidth="1"/>
    <col min="6921" max="7168" width="8.88671875" style="333"/>
    <col min="7169" max="7170" width="9.33203125" style="333" customWidth="1"/>
    <col min="7171" max="7174" width="17.88671875" style="333" bestFit="1" customWidth="1"/>
    <col min="7175" max="7175" width="15.44140625" style="333" bestFit="1" customWidth="1"/>
    <col min="7176" max="7176" width="7.21875" style="333" bestFit="1" customWidth="1"/>
    <col min="7177" max="7424" width="8.88671875" style="333"/>
    <col min="7425" max="7426" width="9.33203125" style="333" customWidth="1"/>
    <col min="7427" max="7430" width="17.88671875" style="333" bestFit="1" customWidth="1"/>
    <col min="7431" max="7431" width="15.44140625" style="333" bestFit="1" customWidth="1"/>
    <col min="7432" max="7432" width="7.21875" style="333" bestFit="1" customWidth="1"/>
    <col min="7433" max="7680" width="8.88671875" style="333"/>
    <col min="7681" max="7682" width="9.33203125" style="333" customWidth="1"/>
    <col min="7683" max="7686" width="17.88671875" style="333" bestFit="1" customWidth="1"/>
    <col min="7687" max="7687" width="15.44140625" style="333" bestFit="1" customWidth="1"/>
    <col min="7688" max="7688" width="7.21875" style="333" bestFit="1" customWidth="1"/>
    <col min="7689" max="7936" width="8.88671875" style="333"/>
    <col min="7937" max="7938" width="9.33203125" style="333" customWidth="1"/>
    <col min="7939" max="7942" width="17.88671875" style="333" bestFit="1" customWidth="1"/>
    <col min="7943" max="7943" width="15.44140625" style="333" bestFit="1" customWidth="1"/>
    <col min="7944" max="7944" width="7.21875" style="333" bestFit="1" customWidth="1"/>
    <col min="7945" max="8192" width="8.88671875" style="333"/>
    <col min="8193" max="8194" width="9.33203125" style="333" customWidth="1"/>
    <col min="8195" max="8198" width="17.88671875" style="333" bestFit="1" customWidth="1"/>
    <col min="8199" max="8199" width="15.44140625" style="333" bestFit="1" customWidth="1"/>
    <col min="8200" max="8200" width="7.21875" style="333" bestFit="1" customWidth="1"/>
    <col min="8201" max="8448" width="8.88671875" style="333"/>
    <col min="8449" max="8450" width="9.33203125" style="333" customWidth="1"/>
    <col min="8451" max="8454" width="17.88671875" style="333" bestFit="1" customWidth="1"/>
    <col min="8455" max="8455" width="15.44140625" style="333" bestFit="1" customWidth="1"/>
    <col min="8456" max="8456" width="7.21875" style="333" bestFit="1" customWidth="1"/>
    <col min="8457" max="8704" width="8.88671875" style="333"/>
    <col min="8705" max="8706" width="9.33203125" style="333" customWidth="1"/>
    <col min="8707" max="8710" width="17.88671875" style="333" bestFit="1" customWidth="1"/>
    <col min="8711" max="8711" width="15.44140625" style="333" bestFit="1" customWidth="1"/>
    <col min="8712" max="8712" width="7.21875" style="333" bestFit="1" customWidth="1"/>
    <col min="8713" max="8960" width="8.88671875" style="333"/>
    <col min="8961" max="8962" width="9.33203125" style="333" customWidth="1"/>
    <col min="8963" max="8966" width="17.88671875" style="333" bestFit="1" customWidth="1"/>
    <col min="8967" max="8967" width="15.44140625" style="333" bestFit="1" customWidth="1"/>
    <col min="8968" max="8968" width="7.21875" style="333" bestFit="1" customWidth="1"/>
    <col min="8969" max="9216" width="8.88671875" style="333"/>
    <col min="9217" max="9218" width="9.33203125" style="333" customWidth="1"/>
    <col min="9219" max="9222" width="17.88671875" style="333" bestFit="1" customWidth="1"/>
    <col min="9223" max="9223" width="15.44140625" style="333" bestFit="1" customWidth="1"/>
    <col min="9224" max="9224" width="7.21875" style="333" bestFit="1" customWidth="1"/>
    <col min="9225" max="9472" width="8.88671875" style="333"/>
    <col min="9473" max="9474" width="9.33203125" style="333" customWidth="1"/>
    <col min="9475" max="9478" width="17.88671875" style="333" bestFit="1" customWidth="1"/>
    <col min="9479" max="9479" width="15.44140625" style="333" bestFit="1" customWidth="1"/>
    <col min="9480" max="9480" width="7.21875" style="333" bestFit="1" customWidth="1"/>
    <col min="9481" max="9728" width="8.88671875" style="333"/>
    <col min="9729" max="9730" width="9.33203125" style="333" customWidth="1"/>
    <col min="9731" max="9734" width="17.88671875" style="333" bestFit="1" customWidth="1"/>
    <col min="9735" max="9735" width="15.44140625" style="333" bestFit="1" customWidth="1"/>
    <col min="9736" max="9736" width="7.21875" style="333" bestFit="1" customWidth="1"/>
    <col min="9737" max="9984" width="8.88671875" style="333"/>
    <col min="9985" max="9986" width="9.33203125" style="333" customWidth="1"/>
    <col min="9987" max="9990" width="17.88671875" style="333" bestFit="1" customWidth="1"/>
    <col min="9991" max="9991" width="15.44140625" style="333" bestFit="1" customWidth="1"/>
    <col min="9992" max="9992" width="7.21875" style="333" bestFit="1" customWidth="1"/>
    <col min="9993" max="10240" width="8.88671875" style="333"/>
    <col min="10241" max="10242" width="9.33203125" style="333" customWidth="1"/>
    <col min="10243" max="10246" width="17.88671875" style="333" bestFit="1" customWidth="1"/>
    <col min="10247" max="10247" width="15.44140625" style="333" bestFit="1" customWidth="1"/>
    <col min="10248" max="10248" width="7.21875" style="333" bestFit="1" customWidth="1"/>
    <col min="10249" max="10496" width="8.88671875" style="333"/>
    <col min="10497" max="10498" width="9.33203125" style="333" customWidth="1"/>
    <col min="10499" max="10502" width="17.88671875" style="333" bestFit="1" customWidth="1"/>
    <col min="10503" max="10503" width="15.44140625" style="333" bestFit="1" customWidth="1"/>
    <col min="10504" max="10504" width="7.21875" style="333" bestFit="1" customWidth="1"/>
    <col min="10505" max="10752" width="8.88671875" style="333"/>
    <col min="10753" max="10754" width="9.33203125" style="333" customWidth="1"/>
    <col min="10755" max="10758" width="17.88671875" style="333" bestFit="1" customWidth="1"/>
    <col min="10759" max="10759" width="15.44140625" style="333" bestFit="1" customWidth="1"/>
    <col min="10760" max="10760" width="7.21875" style="333" bestFit="1" customWidth="1"/>
    <col min="10761" max="11008" width="8.88671875" style="333"/>
    <col min="11009" max="11010" width="9.33203125" style="333" customWidth="1"/>
    <col min="11011" max="11014" width="17.88671875" style="333" bestFit="1" customWidth="1"/>
    <col min="11015" max="11015" width="15.44140625" style="333" bestFit="1" customWidth="1"/>
    <col min="11016" max="11016" width="7.21875" style="333" bestFit="1" customWidth="1"/>
    <col min="11017" max="11264" width="8.88671875" style="333"/>
    <col min="11265" max="11266" width="9.33203125" style="333" customWidth="1"/>
    <col min="11267" max="11270" width="17.88671875" style="333" bestFit="1" customWidth="1"/>
    <col min="11271" max="11271" width="15.44140625" style="333" bestFit="1" customWidth="1"/>
    <col min="11272" max="11272" width="7.21875" style="333" bestFit="1" customWidth="1"/>
    <col min="11273" max="11520" width="8.88671875" style="333"/>
    <col min="11521" max="11522" width="9.33203125" style="333" customWidth="1"/>
    <col min="11523" max="11526" width="17.88671875" style="333" bestFit="1" customWidth="1"/>
    <col min="11527" max="11527" width="15.44140625" style="333" bestFit="1" customWidth="1"/>
    <col min="11528" max="11528" width="7.21875" style="333" bestFit="1" customWidth="1"/>
    <col min="11529" max="11776" width="8.88671875" style="333"/>
    <col min="11777" max="11778" width="9.33203125" style="333" customWidth="1"/>
    <col min="11779" max="11782" width="17.88671875" style="333" bestFit="1" customWidth="1"/>
    <col min="11783" max="11783" width="15.44140625" style="333" bestFit="1" customWidth="1"/>
    <col min="11784" max="11784" width="7.21875" style="333" bestFit="1" customWidth="1"/>
    <col min="11785" max="12032" width="8.88671875" style="333"/>
    <col min="12033" max="12034" width="9.33203125" style="333" customWidth="1"/>
    <col min="12035" max="12038" width="17.88671875" style="333" bestFit="1" customWidth="1"/>
    <col min="12039" max="12039" width="15.44140625" style="333" bestFit="1" customWidth="1"/>
    <col min="12040" max="12040" width="7.21875" style="333" bestFit="1" customWidth="1"/>
    <col min="12041" max="12288" width="8.88671875" style="333"/>
    <col min="12289" max="12290" width="9.33203125" style="333" customWidth="1"/>
    <col min="12291" max="12294" width="17.88671875" style="333" bestFit="1" customWidth="1"/>
    <col min="12295" max="12295" width="15.44140625" style="333" bestFit="1" customWidth="1"/>
    <col min="12296" max="12296" width="7.21875" style="333" bestFit="1" customWidth="1"/>
    <col min="12297" max="12544" width="8.88671875" style="333"/>
    <col min="12545" max="12546" width="9.33203125" style="333" customWidth="1"/>
    <col min="12547" max="12550" width="17.88671875" style="333" bestFit="1" customWidth="1"/>
    <col min="12551" max="12551" width="15.44140625" style="333" bestFit="1" customWidth="1"/>
    <col min="12552" max="12552" width="7.21875" style="333" bestFit="1" customWidth="1"/>
    <col min="12553" max="12800" width="8.88671875" style="333"/>
    <col min="12801" max="12802" width="9.33203125" style="333" customWidth="1"/>
    <col min="12803" max="12806" width="17.88671875" style="333" bestFit="1" customWidth="1"/>
    <col min="12807" max="12807" width="15.44140625" style="333" bestFit="1" customWidth="1"/>
    <col min="12808" max="12808" width="7.21875" style="333" bestFit="1" customWidth="1"/>
    <col min="12809" max="13056" width="8.88671875" style="333"/>
    <col min="13057" max="13058" width="9.33203125" style="333" customWidth="1"/>
    <col min="13059" max="13062" width="17.88671875" style="333" bestFit="1" customWidth="1"/>
    <col min="13063" max="13063" width="15.44140625" style="333" bestFit="1" customWidth="1"/>
    <col min="13064" max="13064" width="7.21875" style="333" bestFit="1" customWidth="1"/>
    <col min="13065" max="13312" width="8.88671875" style="333"/>
    <col min="13313" max="13314" width="9.33203125" style="333" customWidth="1"/>
    <col min="13315" max="13318" width="17.88671875" style="333" bestFit="1" customWidth="1"/>
    <col min="13319" max="13319" width="15.44140625" style="333" bestFit="1" customWidth="1"/>
    <col min="13320" max="13320" width="7.21875" style="333" bestFit="1" customWidth="1"/>
    <col min="13321" max="13568" width="8.88671875" style="333"/>
    <col min="13569" max="13570" width="9.33203125" style="333" customWidth="1"/>
    <col min="13571" max="13574" width="17.88671875" style="333" bestFit="1" customWidth="1"/>
    <col min="13575" max="13575" width="15.44140625" style="333" bestFit="1" customWidth="1"/>
    <col min="13576" max="13576" width="7.21875" style="333" bestFit="1" customWidth="1"/>
    <col min="13577" max="13824" width="8.88671875" style="333"/>
    <col min="13825" max="13826" width="9.33203125" style="333" customWidth="1"/>
    <col min="13827" max="13830" width="17.88671875" style="333" bestFit="1" customWidth="1"/>
    <col min="13831" max="13831" width="15.44140625" style="333" bestFit="1" customWidth="1"/>
    <col min="13832" max="13832" width="7.21875" style="333" bestFit="1" customWidth="1"/>
    <col min="13833" max="14080" width="8.88671875" style="333"/>
    <col min="14081" max="14082" width="9.33203125" style="333" customWidth="1"/>
    <col min="14083" max="14086" width="17.88671875" style="333" bestFit="1" customWidth="1"/>
    <col min="14087" max="14087" width="15.44140625" style="333" bestFit="1" customWidth="1"/>
    <col min="14088" max="14088" width="7.21875" style="333" bestFit="1" customWidth="1"/>
    <col min="14089" max="14336" width="8.88671875" style="333"/>
    <col min="14337" max="14338" width="9.33203125" style="333" customWidth="1"/>
    <col min="14339" max="14342" width="17.88671875" style="333" bestFit="1" customWidth="1"/>
    <col min="14343" max="14343" width="15.44140625" style="333" bestFit="1" customWidth="1"/>
    <col min="14344" max="14344" width="7.21875" style="333" bestFit="1" customWidth="1"/>
    <col min="14345" max="14592" width="8.88671875" style="333"/>
    <col min="14593" max="14594" width="9.33203125" style="333" customWidth="1"/>
    <col min="14595" max="14598" width="17.88671875" style="333" bestFit="1" customWidth="1"/>
    <col min="14599" max="14599" width="15.44140625" style="333" bestFit="1" customWidth="1"/>
    <col min="14600" max="14600" width="7.21875" style="333" bestFit="1" customWidth="1"/>
    <col min="14601" max="14848" width="8.88671875" style="333"/>
    <col min="14849" max="14850" width="9.33203125" style="333" customWidth="1"/>
    <col min="14851" max="14854" width="17.88671875" style="333" bestFit="1" customWidth="1"/>
    <col min="14855" max="14855" width="15.44140625" style="333" bestFit="1" customWidth="1"/>
    <col min="14856" max="14856" width="7.21875" style="333" bestFit="1" customWidth="1"/>
    <col min="14857" max="15104" width="8.88671875" style="333"/>
    <col min="15105" max="15106" width="9.33203125" style="333" customWidth="1"/>
    <col min="15107" max="15110" width="17.88671875" style="333" bestFit="1" customWidth="1"/>
    <col min="15111" max="15111" width="15.44140625" style="333" bestFit="1" customWidth="1"/>
    <col min="15112" max="15112" width="7.21875" style="333" bestFit="1" customWidth="1"/>
    <col min="15113" max="15360" width="8.88671875" style="333"/>
    <col min="15361" max="15362" width="9.33203125" style="333" customWidth="1"/>
    <col min="15363" max="15366" width="17.88671875" style="333" bestFit="1" customWidth="1"/>
    <col min="15367" max="15367" width="15.44140625" style="333" bestFit="1" customWidth="1"/>
    <col min="15368" max="15368" width="7.21875" style="333" bestFit="1" customWidth="1"/>
    <col min="15369" max="15616" width="8.88671875" style="333"/>
    <col min="15617" max="15618" width="9.33203125" style="333" customWidth="1"/>
    <col min="15619" max="15622" width="17.88671875" style="333" bestFit="1" customWidth="1"/>
    <col min="15623" max="15623" width="15.44140625" style="333" bestFit="1" customWidth="1"/>
    <col min="15624" max="15624" width="7.21875" style="333" bestFit="1" customWidth="1"/>
    <col min="15625" max="15872" width="8.88671875" style="333"/>
    <col min="15873" max="15874" width="9.33203125" style="333" customWidth="1"/>
    <col min="15875" max="15878" width="17.88671875" style="333" bestFit="1" customWidth="1"/>
    <col min="15879" max="15879" width="15.44140625" style="333" bestFit="1" customWidth="1"/>
    <col min="15880" max="15880" width="7.21875" style="333" bestFit="1" customWidth="1"/>
    <col min="15881" max="16128" width="8.88671875" style="333"/>
    <col min="16129" max="16130" width="9.33203125" style="333" customWidth="1"/>
    <col min="16131" max="16134" width="17.88671875" style="333" bestFit="1" customWidth="1"/>
    <col min="16135" max="16135" width="15.44140625" style="333" bestFit="1" customWidth="1"/>
    <col min="16136" max="16136" width="7.21875" style="333" bestFit="1" customWidth="1"/>
    <col min="16137" max="16384" width="8.88671875" style="333"/>
  </cols>
  <sheetData>
    <row r="1" spans="1:7" x14ac:dyDescent="0.2">
      <c r="A1" s="335" t="s">
        <v>285</v>
      </c>
      <c r="B1" s="335"/>
    </row>
    <row r="2" spans="1:7" ht="11.4" customHeight="1" x14ac:dyDescent="0.2">
      <c r="A2" s="336"/>
      <c r="B2" s="336"/>
      <c r="C2" s="337"/>
      <c r="D2" s="337"/>
      <c r="E2" s="337"/>
      <c r="F2" s="337"/>
      <c r="G2" s="338" t="s">
        <v>357</v>
      </c>
    </row>
    <row r="3" spans="1:7" ht="15.75" customHeight="1" x14ac:dyDescent="0.2">
      <c r="A3" s="581" t="s">
        <v>286</v>
      </c>
      <c r="B3" s="581"/>
      <c r="C3" s="339" t="s">
        <v>287</v>
      </c>
      <c r="D3" s="339" t="s">
        <v>288</v>
      </c>
      <c r="E3" s="339" t="s">
        <v>289</v>
      </c>
      <c r="F3" s="339" t="s">
        <v>297</v>
      </c>
      <c r="G3" s="340" t="s">
        <v>290</v>
      </c>
    </row>
    <row r="4" spans="1:7" ht="15.75" customHeight="1" x14ac:dyDescent="0.2">
      <c r="A4" s="582" t="s">
        <v>291</v>
      </c>
      <c r="B4" s="582"/>
      <c r="C4" s="341">
        <v>551</v>
      </c>
      <c r="D4" s="420">
        <v>1161</v>
      </c>
      <c r="E4" s="341">
        <v>820</v>
      </c>
      <c r="F4" s="341">
        <v>45</v>
      </c>
      <c r="G4" s="353">
        <f>SUM(C4:F4)</f>
        <v>2577</v>
      </c>
    </row>
    <row r="5" spans="1:7" ht="15.75" customHeight="1" x14ac:dyDescent="0.2">
      <c r="A5" s="582" t="s">
        <v>389</v>
      </c>
      <c r="B5" s="343" t="s">
        <v>292</v>
      </c>
      <c r="C5" s="341">
        <v>171</v>
      </c>
      <c r="D5" s="341">
        <v>270</v>
      </c>
      <c r="E5" s="341">
        <v>215</v>
      </c>
      <c r="F5" s="341">
        <v>32</v>
      </c>
      <c r="G5" s="353">
        <f>SUM(C5:F5)</f>
        <v>688</v>
      </c>
    </row>
    <row r="6" spans="1:7" ht="15.75" customHeight="1" x14ac:dyDescent="0.2">
      <c r="A6" s="582"/>
      <c r="B6" s="343" t="s">
        <v>293</v>
      </c>
      <c r="C6" s="341">
        <v>229</v>
      </c>
      <c r="D6" s="341">
        <v>471</v>
      </c>
      <c r="E6" s="341">
        <v>273</v>
      </c>
      <c r="F6" s="341">
        <v>24</v>
      </c>
      <c r="G6" s="353">
        <f>SUM(C6:F6)</f>
        <v>997</v>
      </c>
    </row>
    <row r="7" spans="1:7" ht="15.75" customHeight="1" x14ac:dyDescent="0.2">
      <c r="A7" s="582"/>
      <c r="B7" s="343" t="s">
        <v>294</v>
      </c>
      <c r="C7" s="341">
        <v>131</v>
      </c>
      <c r="D7" s="341">
        <v>195</v>
      </c>
      <c r="E7" s="341">
        <v>258</v>
      </c>
      <c r="F7" s="341">
        <v>8</v>
      </c>
      <c r="G7" s="353">
        <f>SUM(C7:F7)</f>
        <v>592</v>
      </c>
    </row>
    <row r="8" spans="1:7" ht="15.75" customHeight="1" x14ac:dyDescent="0.2">
      <c r="A8" s="582"/>
      <c r="B8" s="343" t="s">
        <v>295</v>
      </c>
      <c r="C8" s="341">
        <f>SUM(C5:C7)</f>
        <v>531</v>
      </c>
      <c r="D8" s="344">
        <f>SUM(D5:D7)</f>
        <v>936</v>
      </c>
      <c r="E8" s="341">
        <f>SUM(E5:E7)</f>
        <v>746</v>
      </c>
      <c r="F8" s="341">
        <f>SUM(F5:F7)</f>
        <v>64</v>
      </c>
      <c r="G8" s="342">
        <f>SUM(C8:F8)</f>
        <v>2277</v>
      </c>
    </row>
    <row r="9" spans="1:7" ht="15.75" customHeight="1" x14ac:dyDescent="0.2">
      <c r="A9" s="582" t="s">
        <v>296</v>
      </c>
      <c r="B9" s="582"/>
      <c r="C9" s="342">
        <f>C4+C8</f>
        <v>1082</v>
      </c>
      <c r="D9" s="342">
        <f>D4+D8</f>
        <v>2097</v>
      </c>
      <c r="E9" s="342">
        <f>E4+E8</f>
        <v>1566</v>
      </c>
      <c r="F9" s="342">
        <f>F4+F8</f>
        <v>109</v>
      </c>
      <c r="G9" s="342">
        <f>G4+G8</f>
        <v>4854</v>
      </c>
    </row>
    <row r="10" spans="1:7" ht="15" x14ac:dyDescent="0.2">
      <c r="A10" s="334"/>
      <c r="B10" s="334"/>
    </row>
  </sheetData>
  <mergeCells count="4">
    <mergeCell ref="A3:B3"/>
    <mergeCell ref="A4:B4"/>
    <mergeCell ref="A5:A8"/>
    <mergeCell ref="A9:B9"/>
  </mergeCells>
  <phoneticPr fontId="2"/>
  <pageMargins left="0.74803149606299213" right="0.74803149606299213" top="0.98425196850393704" bottom="0.98425196850393704" header="0.51181102362204722" footer="0.51181102362204722"/>
  <pageSetup paperSize="9" scale="1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6"/>
  <sheetViews>
    <sheetView showGridLines="0" view="pageBreakPreview" zoomScale="175" zoomScaleNormal="130" zoomScaleSheetLayoutView="175" workbookViewId="0">
      <selection activeCell="O1" sqref="O1"/>
    </sheetView>
  </sheetViews>
  <sheetFormatPr defaultColWidth="2.88671875" defaultRowHeight="12.75" customHeight="1" x14ac:dyDescent="0.2"/>
  <cols>
    <col min="1" max="1" width="3.88671875" style="1" customWidth="1"/>
    <col min="2" max="14" width="3" style="1" customWidth="1"/>
    <col min="15" max="16384" width="2.88671875" style="1"/>
  </cols>
  <sheetData>
    <row r="1" spans="1:14" s="7" customFormat="1" ht="17.100000000000001" customHeight="1" x14ac:dyDescent="0.2">
      <c r="A1" s="15" t="s">
        <v>17</v>
      </c>
      <c r="B1" s="14"/>
      <c r="C1" s="14"/>
      <c r="D1" s="14"/>
      <c r="E1" s="14"/>
      <c r="F1" s="14"/>
      <c r="G1" s="14"/>
      <c r="H1" s="13"/>
      <c r="I1" s="13"/>
      <c r="J1" s="116"/>
      <c r="K1" s="116"/>
      <c r="L1" s="116"/>
      <c r="M1" s="116"/>
      <c r="N1" s="116"/>
    </row>
    <row r="2" spans="1:14" s="7" customFormat="1" ht="12" customHeight="1" x14ac:dyDescent="0.2">
      <c r="A2" s="117"/>
      <c r="B2" s="9"/>
      <c r="C2" s="9"/>
      <c r="D2" s="9"/>
      <c r="E2" s="9"/>
      <c r="F2" s="9"/>
      <c r="G2" s="117"/>
      <c r="H2" s="9"/>
      <c r="I2" s="116"/>
      <c r="J2" s="116"/>
      <c r="K2" s="116"/>
      <c r="L2" s="116"/>
      <c r="M2" s="118"/>
      <c r="N2" s="310" t="s">
        <v>240</v>
      </c>
    </row>
    <row r="3" spans="1:14" ht="17.25" customHeight="1" x14ac:dyDescent="0.2">
      <c r="A3" s="421"/>
      <c r="B3" s="424" t="s">
        <v>16</v>
      </c>
      <c r="C3" s="425"/>
      <c r="D3" s="425"/>
      <c r="E3" s="425"/>
      <c r="F3" s="425"/>
      <c r="G3" s="425"/>
      <c r="H3" s="426"/>
      <c r="I3" s="427" t="s">
        <v>15</v>
      </c>
      <c r="J3" s="428"/>
      <c r="K3" s="428"/>
      <c r="L3" s="429"/>
      <c r="M3" s="430" t="s">
        <v>14</v>
      </c>
      <c r="N3" s="430" t="s">
        <v>13</v>
      </c>
    </row>
    <row r="4" spans="1:14" ht="18.75" customHeight="1" x14ac:dyDescent="0.2">
      <c r="A4" s="422"/>
      <c r="B4" s="433" t="s">
        <v>3</v>
      </c>
      <c r="C4" s="427" t="s">
        <v>12</v>
      </c>
      <c r="D4" s="435"/>
      <c r="E4" s="435"/>
      <c r="F4" s="435"/>
      <c r="G4" s="435"/>
      <c r="H4" s="436"/>
      <c r="I4" s="433" t="s">
        <v>3</v>
      </c>
      <c r="J4" s="437" t="s">
        <v>11</v>
      </c>
      <c r="K4" s="429"/>
      <c r="L4" s="433" t="s">
        <v>10</v>
      </c>
      <c r="M4" s="431"/>
      <c r="N4" s="431"/>
    </row>
    <row r="5" spans="1:14" ht="29.25" customHeight="1" x14ac:dyDescent="0.2">
      <c r="A5" s="423"/>
      <c r="B5" s="434"/>
      <c r="C5" s="119" t="s">
        <v>9</v>
      </c>
      <c r="D5" s="119" t="s">
        <v>8</v>
      </c>
      <c r="E5" s="119" t="s">
        <v>7</v>
      </c>
      <c r="F5" s="119" t="s">
        <v>6</v>
      </c>
      <c r="G5" s="119" t="s">
        <v>5</v>
      </c>
      <c r="H5" s="119" t="s">
        <v>4</v>
      </c>
      <c r="I5" s="432"/>
      <c r="J5" s="119" t="s">
        <v>3</v>
      </c>
      <c r="K5" s="119" t="s">
        <v>2</v>
      </c>
      <c r="L5" s="432"/>
      <c r="M5" s="432"/>
      <c r="N5" s="432"/>
    </row>
    <row r="6" spans="1:14" ht="15" customHeight="1" x14ac:dyDescent="0.2">
      <c r="A6" s="120" t="s">
        <v>303</v>
      </c>
      <c r="B6" s="121">
        <v>1</v>
      </c>
      <c r="C6" s="121">
        <v>158</v>
      </c>
      <c r="D6" s="121" t="s">
        <v>304</v>
      </c>
      <c r="E6" s="121">
        <v>158</v>
      </c>
      <c r="F6" s="121" t="s">
        <v>304</v>
      </c>
      <c r="G6" s="121" t="s">
        <v>304</v>
      </c>
      <c r="H6" s="121" t="s">
        <v>304</v>
      </c>
      <c r="I6" s="121">
        <v>28</v>
      </c>
      <c r="J6" s="121" t="s">
        <v>304</v>
      </c>
      <c r="K6" s="121" t="s">
        <v>304</v>
      </c>
      <c r="L6" s="121">
        <v>28</v>
      </c>
      <c r="M6" s="121">
        <v>18</v>
      </c>
      <c r="N6" s="121">
        <v>16</v>
      </c>
    </row>
    <row r="7" spans="1:14" ht="15" customHeight="1" x14ac:dyDescent="0.2">
      <c r="A7" s="120">
        <v>2</v>
      </c>
      <c r="B7" s="275">
        <v>1</v>
      </c>
      <c r="C7" s="275">
        <v>158</v>
      </c>
      <c r="D7" s="275" t="s">
        <v>304</v>
      </c>
      <c r="E7" s="275">
        <v>158</v>
      </c>
      <c r="F7" s="275" t="s">
        <v>304</v>
      </c>
      <c r="G7" s="275" t="s">
        <v>304</v>
      </c>
      <c r="H7" s="275" t="s">
        <v>304</v>
      </c>
      <c r="I7" s="275">
        <v>25</v>
      </c>
      <c r="J7" s="275" t="s">
        <v>304</v>
      </c>
      <c r="K7" s="275" t="s">
        <v>304</v>
      </c>
      <c r="L7" s="275">
        <v>25</v>
      </c>
      <c r="M7" s="275">
        <v>18</v>
      </c>
      <c r="N7" s="275">
        <v>16</v>
      </c>
    </row>
    <row r="8" spans="1:14" ht="15" customHeight="1" x14ac:dyDescent="0.2">
      <c r="A8" s="120">
        <v>3</v>
      </c>
      <c r="B8" s="275">
        <v>1</v>
      </c>
      <c r="C8" s="275">
        <v>158</v>
      </c>
      <c r="D8" s="275" t="s">
        <v>304</v>
      </c>
      <c r="E8" s="275">
        <v>158</v>
      </c>
      <c r="F8" s="275" t="s">
        <v>304</v>
      </c>
      <c r="G8" s="275" t="s">
        <v>304</v>
      </c>
      <c r="H8" s="275" t="s">
        <v>304</v>
      </c>
      <c r="I8" s="275">
        <v>26</v>
      </c>
      <c r="J8" s="275" t="s">
        <v>304</v>
      </c>
      <c r="K8" s="275" t="s">
        <v>304</v>
      </c>
      <c r="L8" s="275">
        <v>26</v>
      </c>
      <c r="M8" s="275">
        <v>18</v>
      </c>
      <c r="N8" s="275">
        <v>17</v>
      </c>
    </row>
    <row r="9" spans="1:14" ht="15" customHeight="1" x14ac:dyDescent="0.2">
      <c r="A9" s="120">
        <v>4</v>
      </c>
      <c r="B9" s="275">
        <v>1</v>
      </c>
      <c r="C9" s="275">
        <v>158</v>
      </c>
      <c r="D9" s="275" t="s">
        <v>304</v>
      </c>
      <c r="E9" s="275">
        <v>158</v>
      </c>
      <c r="F9" s="275" t="s">
        <v>304</v>
      </c>
      <c r="G9" s="275" t="s">
        <v>304</v>
      </c>
      <c r="H9" s="275" t="s">
        <v>304</v>
      </c>
      <c r="I9" s="275">
        <v>26</v>
      </c>
      <c r="J9" s="275" t="s">
        <v>304</v>
      </c>
      <c r="K9" s="275" t="s">
        <v>304</v>
      </c>
      <c r="L9" s="275">
        <v>26</v>
      </c>
      <c r="M9" s="275">
        <v>18</v>
      </c>
      <c r="N9" s="275">
        <v>17</v>
      </c>
    </row>
    <row r="10" spans="1:14" ht="15" customHeight="1" x14ac:dyDescent="0.2">
      <c r="A10" s="122">
        <v>5</v>
      </c>
      <c r="B10" s="368">
        <v>1</v>
      </c>
      <c r="C10" s="368">
        <v>158</v>
      </c>
      <c r="D10" s="368" t="s">
        <v>1</v>
      </c>
      <c r="E10" s="368">
        <v>158</v>
      </c>
      <c r="F10" s="368" t="s">
        <v>1</v>
      </c>
      <c r="G10" s="368" t="s">
        <v>1</v>
      </c>
      <c r="H10" s="368" t="s">
        <v>1</v>
      </c>
      <c r="I10" s="368">
        <v>27</v>
      </c>
      <c r="J10" s="368" t="s">
        <v>1</v>
      </c>
      <c r="K10" s="368" t="s">
        <v>1</v>
      </c>
      <c r="L10" s="368">
        <v>27</v>
      </c>
      <c r="M10" s="368">
        <v>17</v>
      </c>
      <c r="N10" s="368">
        <v>16</v>
      </c>
    </row>
    <row r="11" spans="1:14" ht="12" customHeight="1" x14ac:dyDescent="0.15">
      <c r="A11" s="123" t="s">
        <v>0</v>
      </c>
      <c r="B11" s="124"/>
      <c r="C11" s="124"/>
      <c r="D11" s="124"/>
      <c r="E11" s="125"/>
      <c r="F11" s="125"/>
      <c r="G11" s="125"/>
      <c r="H11" s="125"/>
      <c r="I11" s="125"/>
      <c r="J11" s="125"/>
      <c r="K11" s="125"/>
      <c r="L11" s="125"/>
      <c r="M11" s="125"/>
      <c r="N11" s="4" t="s">
        <v>241</v>
      </c>
    </row>
    <row r="12" spans="1:14" ht="12.75" customHeight="1" x14ac:dyDescent="0.2">
      <c r="A12" s="3"/>
      <c r="B12" s="2"/>
      <c r="C12" s="2"/>
      <c r="D12" s="2"/>
    </row>
    <row r="13" spans="1:14" ht="12.75" customHeight="1" x14ac:dyDescent="0.2">
      <c r="A13" s="2"/>
      <c r="B13" s="2"/>
      <c r="C13" s="2"/>
      <c r="D13" s="2"/>
    </row>
    <row r="14" spans="1:14" ht="12.75" customHeight="1" x14ac:dyDescent="0.2">
      <c r="A14" s="2"/>
      <c r="B14" s="2"/>
      <c r="C14" s="2"/>
      <c r="D14" s="2"/>
    </row>
    <row r="15" spans="1:14" ht="12.75" customHeight="1" x14ac:dyDescent="0.2">
      <c r="A15" s="2"/>
      <c r="B15" s="2"/>
      <c r="C15" s="2"/>
      <c r="D15" s="2"/>
    </row>
    <row r="16" spans="1:14" ht="12.75" customHeight="1" x14ac:dyDescent="0.2">
      <c r="A16" s="2"/>
      <c r="B16" s="2"/>
      <c r="C16" s="2"/>
      <c r="D16" s="2"/>
    </row>
  </sheetData>
  <mergeCells count="10">
    <mergeCell ref="A3:A5"/>
    <mergeCell ref="B3:H3"/>
    <mergeCell ref="I3:L3"/>
    <mergeCell ref="M3:M5"/>
    <mergeCell ref="N3:N5"/>
    <mergeCell ref="B4:B5"/>
    <mergeCell ref="C4:H4"/>
    <mergeCell ref="I4:I5"/>
    <mergeCell ref="J4:K4"/>
    <mergeCell ref="L4:L5"/>
  </mergeCells>
  <phoneticPr fontId="2"/>
  <pageMargins left="0.70866141732283472" right="0.31496062992125984" top="0.39370078740157483" bottom="0.39370078740157483" header="0" footer="0"/>
  <pageSetup paperSize="9" scale="18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7"/>
  <dimension ref="A1:P20"/>
  <sheetViews>
    <sheetView showGridLines="0" view="pageBreakPreview" zoomScale="175" zoomScaleNormal="130" zoomScaleSheetLayoutView="175" workbookViewId="0">
      <selection activeCell="A7" sqref="A7"/>
    </sheetView>
  </sheetViews>
  <sheetFormatPr defaultColWidth="2.88671875" defaultRowHeight="12.75" customHeight="1" x14ac:dyDescent="0.2"/>
  <cols>
    <col min="1" max="1" width="4.88671875" style="1" customWidth="1"/>
    <col min="2" max="9" width="4.77734375" style="1" customWidth="1"/>
    <col min="10" max="10" width="6.21875" style="1" customWidth="1"/>
    <col min="11" max="11" width="5.21875" style="1" customWidth="1"/>
    <col min="12" max="12" width="6.21875" style="1" customWidth="1"/>
    <col min="13" max="13" width="4.77734375" style="1" customWidth="1"/>
    <col min="14" max="16384" width="2.88671875" style="1"/>
  </cols>
  <sheetData>
    <row r="1" spans="1:16" s="36" customFormat="1" ht="17.100000000000001" customHeight="1" x14ac:dyDescent="0.2">
      <c r="A1" s="126" t="s">
        <v>37</v>
      </c>
      <c r="B1" s="127"/>
      <c r="C1" s="127"/>
      <c r="D1" s="126"/>
      <c r="E1" s="128"/>
      <c r="F1" s="129"/>
      <c r="G1" s="27"/>
      <c r="H1" s="27"/>
      <c r="I1" s="27"/>
      <c r="J1" s="27"/>
      <c r="K1" s="27"/>
    </row>
    <row r="2" spans="1:16" ht="12" customHeight="1" x14ac:dyDescent="0.2">
      <c r="A2" s="125"/>
      <c r="B2" s="125"/>
      <c r="C2" s="125"/>
      <c r="D2" s="124"/>
      <c r="E2" s="124"/>
      <c r="F2" s="222"/>
      <c r="G2" s="131"/>
      <c r="H2" s="222"/>
      <c r="I2" s="224" t="s">
        <v>230</v>
      </c>
      <c r="J2" s="439"/>
      <c r="K2" s="34"/>
    </row>
    <row r="3" spans="1:16" ht="12.75" customHeight="1" x14ac:dyDescent="0.2">
      <c r="A3" s="441" t="s">
        <v>143</v>
      </c>
      <c r="B3" s="443" t="s">
        <v>9</v>
      </c>
      <c r="C3" s="445" t="s">
        <v>36</v>
      </c>
      <c r="D3" s="447" t="s">
        <v>35</v>
      </c>
      <c r="E3" s="449" t="s">
        <v>34</v>
      </c>
      <c r="F3" s="449" t="s">
        <v>33</v>
      </c>
      <c r="G3" s="447" t="s">
        <v>32</v>
      </c>
      <c r="H3" s="449" t="s">
        <v>31</v>
      </c>
      <c r="I3" s="449" t="s">
        <v>30</v>
      </c>
      <c r="J3" s="439"/>
      <c r="K3" s="34"/>
    </row>
    <row r="4" spans="1:16" ht="16.5" customHeight="1" x14ac:dyDescent="0.2">
      <c r="A4" s="442"/>
      <c r="B4" s="444"/>
      <c r="C4" s="446"/>
      <c r="D4" s="448"/>
      <c r="E4" s="448"/>
      <c r="F4" s="448"/>
      <c r="G4" s="448"/>
      <c r="H4" s="448"/>
      <c r="I4" s="450"/>
      <c r="J4" s="440"/>
      <c r="K4" s="32"/>
    </row>
    <row r="5" spans="1:16" ht="16.5" customHeight="1" x14ac:dyDescent="0.2">
      <c r="A5" s="120" t="s">
        <v>376</v>
      </c>
      <c r="B5" s="132">
        <v>324</v>
      </c>
      <c r="C5" s="351">
        <v>35</v>
      </c>
      <c r="D5" s="121">
        <v>24</v>
      </c>
      <c r="E5" s="352">
        <v>46</v>
      </c>
      <c r="F5" s="352">
        <v>29</v>
      </c>
      <c r="G5" s="352">
        <v>2</v>
      </c>
      <c r="H5" s="352">
        <v>124</v>
      </c>
      <c r="I5" s="121">
        <v>64</v>
      </c>
      <c r="J5" s="350"/>
      <c r="K5" s="350"/>
    </row>
    <row r="6" spans="1:16" ht="15" customHeight="1" x14ac:dyDescent="0.2">
      <c r="A6" s="120">
        <v>28</v>
      </c>
      <c r="B6" s="132">
        <v>334</v>
      </c>
      <c r="C6" s="133">
        <v>33</v>
      </c>
      <c r="D6" s="121">
        <v>24</v>
      </c>
      <c r="E6" s="121">
        <v>47</v>
      </c>
      <c r="F6" s="134">
        <v>33</v>
      </c>
      <c r="G6" s="134">
        <v>2</v>
      </c>
      <c r="H6" s="134">
        <v>130</v>
      </c>
      <c r="I6" s="121">
        <v>65</v>
      </c>
    </row>
    <row r="7" spans="1:16" ht="15" customHeight="1" x14ac:dyDescent="0.2">
      <c r="A7" s="120">
        <v>30</v>
      </c>
      <c r="B7" s="132">
        <v>334</v>
      </c>
      <c r="C7" s="133">
        <v>33</v>
      </c>
      <c r="D7" s="121">
        <v>24</v>
      </c>
      <c r="E7" s="121">
        <v>47</v>
      </c>
      <c r="F7" s="134">
        <v>33</v>
      </c>
      <c r="G7" s="134">
        <v>2</v>
      </c>
      <c r="H7" s="134">
        <v>130</v>
      </c>
      <c r="I7" s="121">
        <v>65</v>
      </c>
    </row>
    <row r="8" spans="1:16" ht="15" customHeight="1" x14ac:dyDescent="0.2">
      <c r="A8" s="120" t="s">
        <v>377</v>
      </c>
      <c r="B8" s="132">
        <v>347</v>
      </c>
      <c r="C8" s="286">
        <v>34</v>
      </c>
      <c r="D8" s="275">
        <v>25</v>
      </c>
      <c r="E8" s="275">
        <v>50</v>
      </c>
      <c r="F8" s="287">
        <v>32</v>
      </c>
      <c r="G8" s="287">
        <v>1</v>
      </c>
      <c r="H8" s="287">
        <v>142</v>
      </c>
      <c r="I8" s="275">
        <v>63</v>
      </c>
      <c r="J8" s="438" t="s">
        <v>371</v>
      </c>
      <c r="K8" s="438"/>
      <c r="L8" s="438"/>
      <c r="M8" s="438"/>
      <c r="N8" s="438"/>
      <c r="O8" s="438"/>
      <c r="P8" s="438"/>
    </row>
    <row r="9" spans="1:16" ht="15" customHeight="1" x14ac:dyDescent="0.2">
      <c r="A9" s="122">
        <v>4</v>
      </c>
      <c r="B9" s="204">
        <v>384</v>
      </c>
      <c r="C9" s="367">
        <v>31</v>
      </c>
      <c r="D9" s="368">
        <v>24</v>
      </c>
      <c r="E9" s="368">
        <v>67</v>
      </c>
      <c r="F9" s="369">
        <v>36</v>
      </c>
      <c r="G9" s="369">
        <v>2</v>
      </c>
      <c r="H9" s="369">
        <v>163</v>
      </c>
      <c r="I9" s="368">
        <v>61</v>
      </c>
      <c r="J9" s="438"/>
      <c r="K9" s="438"/>
      <c r="L9" s="438"/>
      <c r="M9" s="438"/>
      <c r="N9" s="438"/>
      <c r="O9" s="438"/>
      <c r="P9" s="438"/>
    </row>
    <row r="10" spans="1:16" ht="12" customHeight="1" x14ac:dyDescent="0.15">
      <c r="A10" s="125"/>
      <c r="B10" s="125"/>
      <c r="C10" s="125"/>
      <c r="D10" s="125"/>
      <c r="E10" s="125"/>
      <c r="F10" s="125"/>
      <c r="G10" s="125"/>
      <c r="H10" s="125"/>
      <c r="I10" s="135" t="s">
        <v>232</v>
      </c>
      <c r="J10" s="438"/>
      <c r="K10" s="438"/>
      <c r="L10" s="438"/>
      <c r="M10" s="438"/>
      <c r="N10" s="438"/>
      <c r="O10" s="438"/>
      <c r="P10" s="438"/>
    </row>
    <row r="12" spans="1:16" ht="17.100000000000001" customHeight="1" x14ac:dyDescent="0.2"/>
    <row r="13" spans="1:16" ht="12" customHeight="1" x14ac:dyDescent="0.2">
      <c r="D13" s="2"/>
      <c r="E13" s="2"/>
      <c r="F13" s="108"/>
      <c r="G13" s="109"/>
      <c r="H13" s="108"/>
      <c r="I13" s="108"/>
      <c r="K13" s="107"/>
    </row>
    <row r="14" spans="1:16" ht="13.5" customHeight="1" x14ac:dyDescent="0.2"/>
    <row r="15" spans="1:16" ht="15" customHeight="1" x14ac:dyDescent="0.2"/>
    <row r="16" spans="1:16" ht="15" customHeight="1" x14ac:dyDescent="0.2"/>
    <row r="17" ht="15" customHeight="1" x14ac:dyDescent="0.2"/>
    <row r="18" ht="15" customHeight="1" x14ac:dyDescent="0.2"/>
    <row r="19" ht="15" customHeight="1" x14ac:dyDescent="0.2"/>
    <row r="20" ht="12" customHeight="1" x14ac:dyDescent="0.2"/>
  </sheetData>
  <mergeCells count="11">
    <mergeCell ref="J8:P10"/>
    <mergeCell ref="J2:J4"/>
    <mergeCell ref="A3:A4"/>
    <mergeCell ref="B3:B4"/>
    <mergeCell ref="C3:C4"/>
    <mergeCell ref="D3:D4"/>
    <mergeCell ref="I3:I4"/>
    <mergeCell ref="E3:E4"/>
    <mergeCell ref="F3:F4"/>
    <mergeCell ref="G3:G4"/>
    <mergeCell ref="H3:H4"/>
  </mergeCells>
  <phoneticPr fontId="2"/>
  <pageMargins left="0.70866141732283472" right="0.31496062992125984" top="0.39370078740157483" bottom="0.39370078740157483" header="0" footer="0"/>
  <pageSetup paperSize="9" scale="180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9"/>
  <sheetViews>
    <sheetView showGridLines="0" view="pageBreakPreview" zoomScale="190" zoomScaleNormal="130" zoomScaleSheetLayoutView="190" workbookViewId="0">
      <selection activeCell="E1" sqref="E1"/>
    </sheetView>
  </sheetViews>
  <sheetFormatPr defaultColWidth="2.88671875" defaultRowHeight="12.75" customHeight="1" x14ac:dyDescent="0.2"/>
  <cols>
    <col min="1" max="4" width="8.77734375" style="1" customWidth="1"/>
    <col min="5" max="5" width="6.21875" style="1" customWidth="1"/>
    <col min="6" max="6" width="5.21875" style="1" customWidth="1"/>
    <col min="7" max="7" width="6.21875" style="1" customWidth="1"/>
    <col min="8" max="8" width="4.77734375" style="1" customWidth="1"/>
    <col min="9" max="16384" width="2.88671875" style="1"/>
  </cols>
  <sheetData>
    <row r="1" spans="1:6" ht="17.100000000000001" customHeight="1" x14ac:dyDescent="0.2">
      <c r="A1" s="136" t="s">
        <v>29</v>
      </c>
      <c r="B1" s="125"/>
      <c r="C1" s="125"/>
      <c r="D1" s="125"/>
    </row>
    <row r="2" spans="1:6" ht="12" customHeight="1" x14ac:dyDescent="0.2">
      <c r="A2" s="451"/>
      <c r="B2" s="451"/>
      <c r="C2" s="451"/>
      <c r="D2" s="310" t="s">
        <v>191</v>
      </c>
      <c r="F2" s="308"/>
    </row>
    <row r="3" spans="1:6" ht="13.5" customHeight="1" x14ac:dyDescent="0.2">
      <c r="A3" s="137"/>
      <c r="B3" s="138" t="s">
        <v>28</v>
      </c>
      <c r="C3" s="138" t="s">
        <v>27</v>
      </c>
      <c r="D3" s="138" t="s">
        <v>26</v>
      </c>
    </row>
    <row r="4" spans="1:6" ht="15" customHeight="1" x14ac:dyDescent="0.2">
      <c r="A4" s="120" t="s">
        <v>305</v>
      </c>
      <c r="B4" s="139">
        <v>33</v>
      </c>
      <c r="C4" s="140">
        <v>1416</v>
      </c>
      <c r="D4" s="141">
        <v>563.4</v>
      </c>
    </row>
    <row r="5" spans="1:6" ht="15" customHeight="1" x14ac:dyDescent="0.2">
      <c r="A5" s="120">
        <v>3</v>
      </c>
      <c r="B5" s="276">
        <v>35</v>
      </c>
      <c r="C5" s="277">
        <v>1619</v>
      </c>
      <c r="D5" s="278">
        <v>644.20000000000005</v>
      </c>
    </row>
    <row r="6" spans="1:6" ht="15" customHeight="1" x14ac:dyDescent="0.2">
      <c r="A6" s="120">
        <v>4</v>
      </c>
      <c r="B6" s="276">
        <v>38</v>
      </c>
      <c r="C6" s="277">
        <v>1564</v>
      </c>
      <c r="D6" s="278">
        <v>623.6</v>
      </c>
    </row>
    <row r="7" spans="1:6" ht="15" customHeight="1" x14ac:dyDescent="0.2">
      <c r="A7" s="120">
        <v>5</v>
      </c>
      <c r="B7" s="276">
        <v>35</v>
      </c>
      <c r="C7" s="277">
        <v>1545</v>
      </c>
      <c r="D7" s="278">
        <v>614.20000000000005</v>
      </c>
    </row>
    <row r="8" spans="1:6" ht="15" customHeight="1" x14ac:dyDescent="0.2">
      <c r="A8" s="122">
        <v>6</v>
      </c>
      <c r="B8" s="373">
        <v>32</v>
      </c>
      <c r="C8" s="374">
        <v>1367</v>
      </c>
      <c r="D8" s="375">
        <v>545</v>
      </c>
    </row>
    <row r="9" spans="1:6" ht="12" customHeight="1" x14ac:dyDescent="0.15">
      <c r="A9" s="125"/>
      <c r="B9" s="125"/>
      <c r="C9" s="125"/>
      <c r="D9" s="135" t="s">
        <v>18</v>
      </c>
    </row>
  </sheetData>
  <mergeCells count="1"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19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8"/>
  <dimension ref="A1:P17"/>
  <sheetViews>
    <sheetView showGridLines="0" view="pageBreakPreview" zoomScale="145" zoomScaleNormal="145" zoomScaleSheetLayoutView="145" workbookViewId="0">
      <selection activeCell="N1" sqref="N1"/>
    </sheetView>
  </sheetViews>
  <sheetFormatPr defaultColWidth="2.88671875" defaultRowHeight="12.75" customHeight="1" x14ac:dyDescent="0.2"/>
  <cols>
    <col min="1" max="1" width="7" style="1" customWidth="1"/>
    <col min="2" max="13" width="4.33203125" style="1" customWidth="1"/>
    <col min="14" max="16384" width="2.88671875" style="1"/>
  </cols>
  <sheetData>
    <row r="1" spans="1:16" s="36" customFormat="1" ht="17.100000000000001" customHeight="1" x14ac:dyDescent="0.2">
      <c r="A1" s="15" t="s">
        <v>193</v>
      </c>
      <c r="B1" s="42"/>
      <c r="C1" s="42"/>
      <c r="D1" s="41"/>
      <c r="E1" s="41"/>
      <c r="F1" s="127"/>
      <c r="G1" s="127"/>
      <c r="H1" s="127"/>
      <c r="I1" s="127"/>
      <c r="J1" s="127"/>
      <c r="K1" s="127"/>
      <c r="L1" s="127"/>
      <c r="M1" s="127"/>
    </row>
    <row r="2" spans="1:16" ht="12" customHeight="1" x14ac:dyDescent="0.2">
      <c r="A2" s="125"/>
      <c r="B2" s="222"/>
      <c r="C2" s="131"/>
      <c r="D2" s="222"/>
      <c r="E2" s="222"/>
      <c r="F2" s="125"/>
      <c r="G2" s="125"/>
      <c r="H2" s="142"/>
      <c r="I2" s="143"/>
      <c r="J2" s="125"/>
      <c r="K2" s="125"/>
      <c r="L2" s="142"/>
      <c r="M2" s="143" t="s">
        <v>192</v>
      </c>
      <c r="N2" s="35"/>
      <c r="P2" s="107"/>
    </row>
    <row r="3" spans="1:16" ht="17.25" customHeight="1" x14ac:dyDescent="0.2">
      <c r="A3" s="421"/>
      <c r="B3" s="453" t="s">
        <v>310</v>
      </c>
      <c r="C3" s="454"/>
      <c r="D3" s="454"/>
      <c r="E3" s="455"/>
      <c r="F3" s="453">
        <v>5</v>
      </c>
      <c r="G3" s="454"/>
      <c r="H3" s="454"/>
      <c r="I3" s="455"/>
      <c r="J3" s="453">
        <v>6</v>
      </c>
      <c r="K3" s="454"/>
      <c r="L3" s="454"/>
      <c r="M3" s="455"/>
    </row>
    <row r="4" spans="1:16" ht="30" customHeight="1" x14ac:dyDescent="0.2">
      <c r="A4" s="422"/>
      <c r="B4" s="456" t="s">
        <v>306</v>
      </c>
      <c r="C4" s="456"/>
      <c r="D4" s="457" t="s">
        <v>307</v>
      </c>
      <c r="E4" s="456"/>
      <c r="F4" s="456" t="s">
        <v>306</v>
      </c>
      <c r="G4" s="456"/>
      <c r="H4" s="457" t="s">
        <v>307</v>
      </c>
      <c r="I4" s="456"/>
      <c r="J4" s="456" t="s">
        <v>41</v>
      </c>
      <c r="K4" s="456"/>
      <c r="L4" s="457" t="s">
        <v>40</v>
      </c>
      <c r="M4" s="456"/>
    </row>
    <row r="5" spans="1:16" ht="24" customHeight="1" x14ac:dyDescent="0.2">
      <c r="A5" s="423"/>
      <c r="B5" s="144" t="s">
        <v>308</v>
      </c>
      <c r="C5" s="145" t="s">
        <v>309</v>
      </c>
      <c r="D5" s="146" t="s">
        <v>308</v>
      </c>
      <c r="E5" s="145" t="s">
        <v>309</v>
      </c>
      <c r="F5" s="144" t="s">
        <v>308</v>
      </c>
      <c r="G5" s="145" t="s">
        <v>309</v>
      </c>
      <c r="H5" s="146" t="s">
        <v>308</v>
      </c>
      <c r="I5" s="145" t="s">
        <v>309</v>
      </c>
      <c r="J5" s="144" t="s">
        <v>39</v>
      </c>
      <c r="K5" s="145" t="s">
        <v>151</v>
      </c>
      <c r="L5" s="146" t="s">
        <v>39</v>
      </c>
      <c r="M5" s="145" t="s">
        <v>151</v>
      </c>
    </row>
    <row r="6" spans="1:16" ht="27" customHeight="1" x14ac:dyDescent="0.2">
      <c r="A6" s="147" t="s">
        <v>9</v>
      </c>
      <c r="B6" s="279">
        <v>2237</v>
      </c>
      <c r="C6" s="280">
        <v>97.4</v>
      </c>
      <c r="D6" s="279">
        <v>1074</v>
      </c>
      <c r="E6" s="280">
        <v>48</v>
      </c>
      <c r="F6" s="279">
        <v>2086</v>
      </c>
      <c r="G6" s="280">
        <v>97.2</v>
      </c>
      <c r="H6" s="279">
        <v>909</v>
      </c>
      <c r="I6" s="280">
        <v>43.6</v>
      </c>
      <c r="J6" s="376">
        <f>SUM(J7:J12)</f>
        <v>2096</v>
      </c>
      <c r="K6" s="377">
        <v>97.6</v>
      </c>
      <c r="L6" s="376">
        <v>822</v>
      </c>
      <c r="M6" s="377">
        <v>39.200000000000003</v>
      </c>
    </row>
    <row r="7" spans="1:16" ht="27" customHeight="1" x14ac:dyDescent="0.2">
      <c r="A7" s="148" t="s">
        <v>378</v>
      </c>
      <c r="B7" s="281">
        <v>344</v>
      </c>
      <c r="C7" s="282">
        <v>96.6</v>
      </c>
      <c r="D7" s="281">
        <v>126</v>
      </c>
      <c r="E7" s="282">
        <v>36.6</v>
      </c>
      <c r="F7" s="281">
        <v>290</v>
      </c>
      <c r="G7" s="282">
        <v>98.6</v>
      </c>
      <c r="H7" s="281">
        <v>102</v>
      </c>
      <c r="I7" s="282">
        <v>35.200000000000003</v>
      </c>
      <c r="J7" s="378">
        <v>346</v>
      </c>
      <c r="K7" s="379">
        <v>97.7</v>
      </c>
      <c r="L7" s="378">
        <v>114</v>
      </c>
      <c r="M7" s="379">
        <v>32.9</v>
      </c>
    </row>
    <row r="8" spans="1:16" ht="27" customHeight="1" x14ac:dyDescent="0.2">
      <c r="A8" s="148" t="s">
        <v>379</v>
      </c>
      <c r="B8" s="281">
        <v>363</v>
      </c>
      <c r="C8" s="282">
        <v>99.2</v>
      </c>
      <c r="D8" s="281">
        <v>159</v>
      </c>
      <c r="E8" s="282">
        <v>43.8</v>
      </c>
      <c r="F8" s="281">
        <v>311</v>
      </c>
      <c r="G8" s="282">
        <v>97.8</v>
      </c>
      <c r="H8" s="281">
        <v>115</v>
      </c>
      <c r="I8" s="282">
        <v>37</v>
      </c>
      <c r="J8" s="378">
        <v>360</v>
      </c>
      <c r="K8" s="379">
        <v>98.4</v>
      </c>
      <c r="L8" s="378">
        <v>139</v>
      </c>
      <c r="M8" s="379">
        <v>38.6</v>
      </c>
    </row>
    <row r="9" spans="1:16" ht="27" customHeight="1" x14ac:dyDescent="0.2">
      <c r="A9" s="148" t="s">
        <v>199</v>
      </c>
      <c r="B9" s="281">
        <v>366</v>
      </c>
      <c r="C9" s="282">
        <v>100.8</v>
      </c>
      <c r="D9" s="281">
        <v>167</v>
      </c>
      <c r="E9" s="282">
        <v>45.6</v>
      </c>
      <c r="F9" s="281">
        <v>349</v>
      </c>
      <c r="G9" s="282">
        <v>94.8</v>
      </c>
      <c r="H9" s="281">
        <v>121</v>
      </c>
      <c r="I9" s="282">
        <v>34.700000000000003</v>
      </c>
      <c r="J9" s="378">
        <v>310</v>
      </c>
      <c r="K9" s="379">
        <v>94.8</v>
      </c>
      <c r="L9" s="378">
        <v>105</v>
      </c>
      <c r="M9" s="379">
        <v>33.9</v>
      </c>
    </row>
    <row r="10" spans="1:16" ht="27" customHeight="1" x14ac:dyDescent="0.2">
      <c r="A10" s="148" t="s">
        <v>210</v>
      </c>
      <c r="B10" s="281">
        <v>369</v>
      </c>
      <c r="C10" s="282">
        <v>96.6</v>
      </c>
      <c r="D10" s="281">
        <v>215</v>
      </c>
      <c r="E10" s="282">
        <v>58.3</v>
      </c>
      <c r="F10" s="281">
        <v>371</v>
      </c>
      <c r="G10" s="282">
        <v>97.9</v>
      </c>
      <c r="H10" s="281">
        <v>193</v>
      </c>
      <c r="I10" s="282">
        <v>52</v>
      </c>
      <c r="J10" s="378">
        <v>314</v>
      </c>
      <c r="K10" s="379">
        <v>96.9</v>
      </c>
      <c r="L10" s="378">
        <v>155</v>
      </c>
      <c r="M10" s="379">
        <v>49.4</v>
      </c>
    </row>
    <row r="11" spans="1:16" ht="27" customHeight="1" x14ac:dyDescent="0.2">
      <c r="A11" s="148" t="s">
        <v>211</v>
      </c>
      <c r="B11" s="281">
        <v>370</v>
      </c>
      <c r="C11" s="282">
        <v>93.2</v>
      </c>
      <c r="D11" s="281">
        <v>205</v>
      </c>
      <c r="E11" s="282">
        <v>55.4</v>
      </c>
      <c r="F11" s="281">
        <v>374</v>
      </c>
      <c r="G11" s="282">
        <v>95.9</v>
      </c>
      <c r="H11" s="281">
        <v>189</v>
      </c>
      <c r="I11" s="282">
        <v>50.5</v>
      </c>
      <c r="J11" s="378">
        <v>366</v>
      </c>
      <c r="K11" s="379">
        <v>98.1</v>
      </c>
      <c r="L11" s="378">
        <v>182</v>
      </c>
      <c r="M11" s="379">
        <v>49.7</v>
      </c>
    </row>
    <row r="12" spans="1:16" ht="27" customHeight="1" x14ac:dyDescent="0.2">
      <c r="A12" s="223" t="s">
        <v>212</v>
      </c>
      <c r="B12" s="281">
        <v>425</v>
      </c>
      <c r="C12" s="282">
        <v>98.2</v>
      </c>
      <c r="D12" s="281">
        <v>202</v>
      </c>
      <c r="E12" s="282">
        <v>47.5</v>
      </c>
      <c r="F12" s="281">
        <v>391</v>
      </c>
      <c r="G12" s="282">
        <v>98.5</v>
      </c>
      <c r="H12" s="281">
        <v>189</v>
      </c>
      <c r="I12" s="282">
        <v>48.3</v>
      </c>
      <c r="J12" s="378">
        <v>400</v>
      </c>
      <c r="K12" s="379">
        <v>99.3</v>
      </c>
      <c r="L12" s="378">
        <v>127</v>
      </c>
      <c r="M12" s="379">
        <v>31.8</v>
      </c>
    </row>
    <row r="13" spans="1:16" ht="12" customHeight="1" x14ac:dyDescent="0.15">
      <c r="A13" s="123"/>
      <c r="B13" s="125"/>
      <c r="C13" s="149"/>
      <c r="D13" s="38"/>
      <c r="E13" s="149"/>
      <c r="F13" s="125"/>
      <c r="G13" s="125"/>
      <c r="H13" s="125"/>
      <c r="I13" s="4"/>
      <c r="J13" s="125"/>
      <c r="K13" s="125"/>
      <c r="L13" s="125"/>
      <c r="M13" s="4" t="s">
        <v>18</v>
      </c>
    </row>
    <row r="14" spans="1:16" ht="12" customHeight="1" x14ac:dyDescent="0.2">
      <c r="A14" s="452"/>
      <c r="B14" s="452"/>
      <c r="C14" s="452"/>
      <c r="D14" s="452"/>
      <c r="E14" s="452"/>
      <c r="F14" s="452"/>
      <c r="G14" s="452"/>
      <c r="H14" s="452"/>
      <c r="I14" s="452"/>
      <c r="J14" s="452"/>
      <c r="K14" s="452"/>
      <c r="L14" s="452"/>
      <c r="M14" s="452"/>
    </row>
    <row r="15" spans="1:16" ht="12.75" customHeight="1" x14ac:dyDescent="0.2">
      <c r="A15" s="452"/>
      <c r="B15" s="452"/>
      <c r="C15" s="452"/>
      <c r="D15" s="452"/>
      <c r="E15" s="452"/>
      <c r="F15" s="452"/>
      <c r="G15" s="452"/>
      <c r="H15" s="452"/>
      <c r="I15" s="452"/>
      <c r="J15" s="452"/>
      <c r="K15" s="452"/>
      <c r="L15" s="452"/>
      <c r="M15" s="452"/>
    </row>
    <row r="16" spans="1:16" ht="12.75" customHeight="1" x14ac:dyDescent="0.2">
      <c r="A16" s="452"/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</row>
    <row r="17" spans="1:1" ht="12.75" customHeight="1" x14ac:dyDescent="0.2">
      <c r="A17" s="2"/>
    </row>
  </sheetData>
  <mergeCells count="11">
    <mergeCell ref="A14:M16"/>
    <mergeCell ref="A3:A5"/>
    <mergeCell ref="J3:M3"/>
    <mergeCell ref="J4:K4"/>
    <mergeCell ref="L4:M4"/>
    <mergeCell ref="B3:E3"/>
    <mergeCell ref="B4:C4"/>
    <mergeCell ref="D4:E4"/>
    <mergeCell ref="F3:I3"/>
    <mergeCell ref="F4:G4"/>
    <mergeCell ref="H4:I4"/>
  </mergeCells>
  <phoneticPr fontId="2"/>
  <pageMargins left="0.70866141732283472" right="0.70866141732283472" top="0.74803149606299213" bottom="0.74803149606299213" header="0.31496062992125984" footer="0.31496062992125984"/>
  <pageSetup paperSize="9" scale="15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9"/>
  <dimension ref="A1:Q28"/>
  <sheetViews>
    <sheetView showGridLines="0" view="pageBreakPreview" zoomScale="145" zoomScaleNormal="130" zoomScaleSheetLayoutView="145" workbookViewId="0">
      <selection activeCell="G1" sqref="G1"/>
    </sheetView>
  </sheetViews>
  <sheetFormatPr defaultColWidth="2.88671875" defaultRowHeight="12.75" customHeight="1" x14ac:dyDescent="0.2"/>
  <cols>
    <col min="1" max="1" width="8.44140625" style="1" customWidth="1"/>
    <col min="2" max="2" width="11.33203125" style="1" customWidth="1"/>
    <col min="3" max="3" width="7" style="1" customWidth="1"/>
    <col min="4" max="5" width="5.77734375" style="1" customWidth="1"/>
    <col min="6" max="6" width="5.77734375" style="125" customWidth="1"/>
    <col min="7" max="9" width="4.109375" style="1" customWidth="1"/>
    <col min="10" max="11" width="5.6640625" style="1" customWidth="1"/>
    <col min="12" max="16384" width="2.88671875" style="1"/>
  </cols>
  <sheetData>
    <row r="1" spans="1:17" s="45" customFormat="1" ht="17.100000000000001" customHeight="1" x14ac:dyDescent="0.2">
      <c r="A1" s="150" t="s">
        <v>48</v>
      </c>
      <c r="B1" s="150"/>
      <c r="C1" s="151"/>
      <c r="D1" s="151"/>
      <c r="E1" s="151"/>
      <c r="F1" s="151"/>
      <c r="G1" s="46"/>
      <c r="H1" s="46"/>
      <c r="I1" s="46"/>
    </row>
    <row r="2" spans="1:17" ht="12" customHeight="1" x14ac:dyDescent="0.2">
      <c r="A2" s="125"/>
      <c r="B2" s="125"/>
      <c r="C2" s="125"/>
      <c r="D2" s="124"/>
      <c r="E2" s="124"/>
      <c r="F2" s="143" t="s">
        <v>192</v>
      </c>
      <c r="G2" s="108"/>
      <c r="H2" s="109"/>
      <c r="I2" s="108"/>
      <c r="J2" s="108"/>
      <c r="L2" s="465"/>
      <c r="M2" s="465"/>
      <c r="N2" s="465"/>
      <c r="O2" s="35"/>
      <c r="Q2" s="107"/>
    </row>
    <row r="3" spans="1:17" ht="12.75" customHeight="1" x14ac:dyDescent="0.2">
      <c r="A3" s="473"/>
      <c r="B3" s="474"/>
      <c r="C3" s="463" t="s">
        <v>47</v>
      </c>
      <c r="D3" s="458" t="s">
        <v>380</v>
      </c>
      <c r="E3" s="459"/>
      <c r="F3" s="460"/>
      <c r="G3" s="44"/>
      <c r="H3" s="44"/>
      <c r="I3" s="44"/>
    </row>
    <row r="4" spans="1:17" ht="11.25" customHeight="1" x14ac:dyDescent="0.2">
      <c r="A4" s="475"/>
      <c r="B4" s="476"/>
      <c r="C4" s="464"/>
      <c r="D4" s="152" t="s">
        <v>310</v>
      </c>
      <c r="E4" s="152">
        <v>5</v>
      </c>
      <c r="F4" s="152">
        <v>6</v>
      </c>
      <c r="G4" s="44"/>
      <c r="H4" s="44"/>
      <c r="I4" s="44"/>
    </row>
    <row r="5" spans="1:17" ht="17.25" customHeight="1" x14ac:dyDescent="0.2">
      <c r="A5" s="470" t="s">
        <v>177</v>
      </c>
      <c r="B5" s="471"/>
      <c r="C5" s="255" t="s">
        <v>43</v>
      </c>
      <c r="D5" s="256">
        <v>0</v>
      </c>
      <c r="E5" s="256">
        <v>0</v>
      </c>
      <c r="F5" s="380">
        <v>0</v>
      </c>
      <c r="G5" s="44"/>
      <c r="H5" s="44"/>
      <c r="I5" s="44"/>
    </row>
    <row r="6" spans="1:17" ht="17.25" customHeight="1" x14ac:dyDescent="0.2">
      <c r="A6" s="470" t="s">
        <v>158</v>
      </c>
      <c r="B6" s="471"/>
      <c r="C6" s="255" t="s">
        <v>45</v>
      </c>
      <c r="D6" s="256">
        <v>1394</v>
      </c>
      <c r="E6" s="256">
        <v>1136</v>
      </c>
      <c r="F6" s="380">
        <v>1083</v>
      </c>
      <c r="G6" s="44"/>
      <c r="H6" s="44"/>
      <c r="I6" s="44"/>
    </row>
    <row r="7" spans="1:17" ht="17.25" customHeight="1" x14ac:dyDescent="0.2">
      <c r="A7" s="470" t="s">
        <v>159</v>
      </c>
      <c r="B7" s="471"/>
      <c r="C7" s="255" t="s">
        <v>213</v>
      </c>
      <c r="D7" s="256">
        <v>751</v>
      </c>
      <c r="E7" s="256">
        <v>426</v>
      </c>
      <c r="F7" s="380">
        <v>457</v>
      </c>
      <c r="G7" s="44"/>
      <c r="H7" s="44"/>
      <c r="I7" s="44"/>
    </row>
    <row r="8" spans="1:17" ht="17.25" customHeight="1" x14ac:dyDescent="0.2">
      <c r="A8" s="472" t="s">
        <v>162</v>
      </c>
      <c r="B8" s="471"/>
      <c r="C8" s="255" t="s">
        <v>43</v>
      </c>
      <c r="D8" s="354">
        <v>0</v>
      </c>
      <c r="E8" s="256">
        <v>0</v>
      </c>
      <c r="F8" s="380">
        <v>0</v>
      </c>
      <c r="G8" s="44"/>
      <c r="H8" s="44"/>
      <c r="I8" s="44"/>
    </row>
    <row r="9" spans="1:17" ht="17.25" customHeight="1" x14ac:dyDescent="0.2">
      <c r="A9" s="470" t="s">
        <v>160</v>
      </c>
      <c r="B9" s="471"/>
      <c r="C9" s="255" t="s">
        <v>46</v>
      </c>
      <c r="D9" s="256">
        <v>438</v>
      </c>
      <c r="E9" s="256">
        <v>390</v>
      </c>
      <c r="F9" s="380">
        <v>433</v>
      </c>
      <c r="G9" s="44"/>
      <c r="H9" s="44"/>
      <c r="I9" s="44"/>
    </row>
    <row r="10" spans="1:17" ht="17.25" customHeight="1" x14ac:dyDescent="0.2">
      <c r="A10" s="470" t="s">
        <v>178</v>
      </c>
      <c r="B10" s="471"/>
      <c r="C10" s="255" t="s">
        <v>179</v>
      </c>
      <c r="D10" s="256">
        <v>1214</v>
      </c>
      <c r="E10" s="256">
        <v>1118</v>
      </c>
      <c r="F10" s="380">
        <v>382</v>
      </c>
      <c r="G10" s="44"/>
      <c r="H10" s="44"/>
      <c r="I10" s="44"/>
    </row>
    <row r="11" spans="1:17" ht="17.25" customHeight="1" x14ac:dyDescent="0.2">
      <c r="A11" s="470" t="s">
        <v>200</v>
      </c>
      <c r="B11" s="471"/>
      <c r="C11" s="255" t="s">
        <v>214</v>
      </c>
      <c r="D11" s="256">
        <v>316</v>
      </c>
      <c r="E11" s="256">
        <v>308</v>
      </c>
      <c r="F11" s="380">
        <v>278</v>
      </c>
      <c r="G11" s="37"/>
      <c r="H11" s="37"/>
      <c r="I11" s="44"/>
    </row>
    <row r="12" spans="1:17" ht="17.25" customHeight="1" x14ac:dyDescent="0.2">
      <c r="A12" s="470" t="s">
        <v>201</v>
      </c>
      <c r="B12" s="471"/>
      <c r="C12" s="255" t="s">
        <v>44</v>
      </c>
      <c r="D12" s="256">
        <v>434</v>
      </c>
      <c r="E12" s="256">
        <v>414</v>
      </c>
      <c r="F12" s="380">
        <v>390</v>
      </c>
      <c r="G12" s="37"/>
      <c r="H12" s="37"/>
      <c r="I12" s="44"/>
    </row>
    <row r="13" spans="1:17" ht="17.25" customHeight="1" x14ac:dyDescent="0.2">
      <c r="A13" s="470" t="s">
        <v>247</v>
      </c>
      <c r="B13" s="471"/>
      <c r="C13" s="257" t="s">
        <v>207</v>
      </c>
      <c r="D13" s="258">
        <v>284</v>
      </c>
      <c r="E13" s="258">
        <v>255</v>
      </c>
      <c r="F13" s="381">
        <v>278</v>
      </c>
      <c r="G13" s="37"/>
      <c r="H13" s="37"/>
      <c r="I13" s="37"/>
    </row>
    <row r="14" spans="1:17" ht="17.25" customHeight="1" x14ac:dyDescent="0.2">
      <c r="A14" s="470" t="s">
        <v>42</v>
      </c>
      <c r="B14" s="471"/>
      <c r="C14" s="259" t="s">
        <v>215</v>
      </c>
      <c r="D14" s="256">
        <v>8660</v>
      </c>
      <c r="E14" s="256">
        <v>7937</v>
      </c>
      <c r="F14" s="380">
        <v>7342</v>
      </c>
    </row>
    <row r="15" spans="1:17" ht="17.25" customHeight="1" x14ac:dyDescent="0.2">
      <c r="A15" s="470" t="s">
        <v>203</v>
      </c>
      <c r="B15" s="471"/>
      <c r="C15" s="260" t="s">
        <v>190</v>
      </c>
      <c r="D15" s="254">
        <v>361</v>
      </c>
      <c r="E15" s="254">
        <v>419</v>
      </c>
      <c r="F15" s="368">
        <v>1465</v>
      </c>
    </row>
    <row r="16" spans="1:17" ht="17.25" customHeight="1" x14ac:dyDescent="0.2">
      <c r="A16" s="470" t="s">
        <v>248</v>
      </c>
      <c r="B16" s="471"/>
      <c r="C16" s="261" t="s">
        <v>161</v>
      </c>
      <c r="D16" s="254">
        <v>1155</v>
      </c>
      <c r="E16" s="254">
        <v>1035</v>
      </c>
      <c r="F16" s="368">
        <v>330</v>
      </c>
    </row>
    <row r="17" spans="1:7" ht="17.25" customHeight="1" x14ac:dyDescent="0.2">
      <c r="A17" s="470" t="s">
        <v>204</v>
      </c>
      <c r="B17" s="471"/>
      <c r="C17" s="259" t="s">
        <v>161</v>
      </c>
      <c r="D17" s="256">
        <v>1154</v>
      </c>
      <c r="E17" s="256">
        <v>1039</v>
      </c>
      <c r="F17" s="380">
        <v>1095</v>
      </c>
    </row>
    <row r="18" spans="1:7" ht="17.25" customHeight="1" x14ac:dyDescent="0.2">
      <c r="A18" s="470" t="s">
        <v>194</v>
      </c>
      <c r="B18" s="471"/>
      <c r="C18" s="259" t="s">
        <v>45</v>
      </c>
      <c r="D18" s="256">
        <v>653</v>
      </c>
      <c r="E18" s="256">
        <v>624</v>
      </c>
      <c r="F18" s="380">
        <v>549</v>
      </c>
    </row>
    <row r="19" spans="1:7" ht="17.25" customHeight="1" x14ac:dyDescent="0.2">
      <c r="A19" s="470" t="s">
        <v>195</v>
      </c>
      <c r="B19" s="471"/>
      <c r="C19" s="259" t="s">
        <v>196</v>
      </c>
      <c r="D19" s="256">
        <v>402</v>
      </c>
      <c r="E19" s="256">
        <v>390</v>
      </c>
      <c r="F19" s="380">
        <v>170</v>
      </c>
    </row>
    <row r="20" spans="1:7" ht="17.25" customHeight="1" x14ac:dyDescent="0.2">
      <c r="A20" s="470" t="s">
        <v>202</v>
      </c>
      <c r="B20" s="471"/>
      <c r="C20" s="262" t="s">
        <v>208</v>
      </c>
      <c r="D20" s="256">
        <v>1669</v>
      </c>
      <c r="E20" s="256">
        <v>1613</v>
      </c>
      <c r="F20" s="380">
        <v>1971</v>
      </c>
    </row>
    <row r="21" spans="1:7" ht="17.25" customHeight="1" x14ac:dyDescent="0.2">
      <c r="A21" s="470" t="s">
        <v>205</v>
      </c>
      <c r="B21" s="471"/>
      <c r="C21" s="262" t="s">
        <v>207</v>
      </c>
      <c r="D21" s="256">
        <v>859</v>
      </c>
      <c r="E21" s="256">
        <v>734</v>
      </c>
      <c r="F21" s="380">
        <v>813</v>
      </c>
    </row>
    <row r="22" spans="1:7" ht="17.25" customHeight="1" x14ac:dyDescent="0.2">
      <c r="A22" s="470" t="s">
        <v>259</v>
      </c>
      <c r="B22" s="471"/>
      <c r="C22" s="262" t="s">
        <v>207</v>
      </c>
      <c r="D22" s="256">
        <v>545</v>
      </c>
      <c r="E22" s="256">
        <v>490</v>
      </c>
      <c r="F22" s="380">
        <v>532</v>
      </c>
    </row>
    <row r="23" spans="1:7" ht="13.5" customHeight="1" x14ac:dyDescent="0.2">
      <c r="A23" s="466" t="s">
        <v>249</v>
      </c>
      <c r="B23" s="264" t="s">
        <v>244</v>
      </c>
      <c r="C23" s="468" t="s">
        <v>246</v>
      </c>
      <c r="D23" s="256">
        <v>247</v>
      </c>
      <c r="E23" s="256">
        <v>128</v>
      </c>
      <c r="F23" s="380">
        <v>238</v>
      </c>
    </row>
    <row r="24" spans="1:7" ht="13.5" customHeight="1" x14ac:dyDescent="0.2">
      <c r="A24" s="467"/>
      <c r="B24" s="264" t="s">
        <v>245</v>
      </c>
      <c r="C24" s="469"/>
      <c r="D24" s="256">
        <v>54</v>
      </c>
      <c r="E24" s="256">
        <v>28</v>
      </c>
      <c r="F24" s="380">
        <v>43</v>
      </c>
    </row>
    <row r="25" spans="1:7" ht="13.5" customHeight="1" x14ac:dyDescent="0.2">
      <c r="A25" s="470" t="s">
        <v>311</v>
      </c>
      <c r="B25" s="471"/>
      <c r="C25" s="262" t="s">
        <v>196</v>
      </c>
      <c r="D25" s="256" t="s">
        <v>1</v>
      </c>
      <c r="E25" s="256" t="s">
        <v>1</v>
      </c>
      <c r="F25" s="380">
        <v>2973</v>
      </c>
    </row>
    <row r="26" spans="1:7" ht="17.25" customHeight="1" x14ac:dyDescent="0.2">
      <c r="A26" s="470" t="s">
        <v>373</v>
      </c>
      <c r="B26" s="471"/>
      <c r="C26" s="262" t="s">
        <v>43</v>
      </c>
      <c r="D26" s="256" t="s">
        <v>1</v>
      </c>
      <c r="E26" s="256" t="s">
        <v>1</v>
      </c>
      <c r="F26" s="380">
        <v>749</v>
      </c>
      <c r="G26" s="382"/>
    </row>
    <row r="27" spans="1:7" ht="12" customHeight="1" x14ac:dyDescent="0.15">
      <c r="A27" s="123"/>
      <c r="B27" s="123"/>
      <c r="C27" s="154"/>
      <c r="D27" s="154"/>
      <c r="E27" s="154"/>
      <c r="F27" s="135" t="s">
        <v>18</v>
      </c>
    </row>
    <row r="28" spans="1:7" ht="20.25" customHeight="1" x14ac:dyDescent="0.2">
      <c r="A28" s="461"/>
      <c r="B28" s="461"/>
      <c r="C28" s="462"/>
      <c r="D28" s="462"/>
      <c r="E28" s="462"/>
      <c r="F28" s="462"/>
    </row>
  </sheetData>
  <mergeCells count="27">
    <mergeCell ref="A19:B19"/>
    <mergeCell ref="A3:B4"/>
    <mergeCell ref="A15:B15"/>
    <mergeCell ref="A16:B16"/>
    <mergeCell ref="A17:B17"/>
    <mergeCell ref="A18:B18"/>
    <mergeCell ref="A26:B26"/>
    <mergeCell ref="A25:B25"/>
    <mergeCell ref="A22:B22"/>
    <mergeCell ref="A20:B20"/>
    <mergeCell ref="A21:B21"/>
    <mergeCell ref="D3:F3"/>
    <mergeCell ref="A28:F28"/>
    <mergeCell ref="C3:C4"/>
    <mergeCell ref="L2:N2"/>
    <mergeCell ref="A23:A24"/>
    <mergeCell ref="C23:C2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</mergeCells>
  <phoneticPr fontId="2"/>
  <pageMargins left="0.70866141732283472" right="0.70866141732283472" top="0.74803149606299213" bottom="0.74803149606299213" header="0.31496062992125984" footer="0.31496062992125984"/>
  <pageSetup paperSize="9" scale="18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0"/>
  <dimension ref="A1:P21"/>
  <sheetViews>
    <sheetView showGridLines="0" view="pageBreakPreview" zoomScale="145" zoomScaleNormal="145" zoomScaleSheetLayoutView="145" workbookViewId="0">
      <selection activeCell="H2" sqref="H2"/>
    </sheetView>
  </sheetViews>
  <sheetFormatPr defaultColWidth="2.88671875" defaultRowHeight="12.75" customHeight="1" x14ac:dyDescent="0.2"/>
  <cols>
    <col min="1" max="1" width="4.77734375" style="391" customWidth="1"/>
    <col min="2" max="7" width="6.77734375" style="391" customWidth="1"/>
    <col min="8" max="10" width="4.109375" style="391" customWidth="1"/>
    <col min="11" max="12" width="5.6640625" style="391" customWidth="1"/>
    <col min="13" max="16384" width="2.88671875" style="391"/>
  </cols>
  <sheetData>
    <row r="1" spans="1:16" s="390" customFormat="1" ht="17.100000000000001" customHeight="1" x14ac:dyDescent="0.2">
      <c r="A1" s="150" t="s">
        <v>51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6" ht="12" customHeight="1" x14ac:dyDescent="0.2">
      <c r="D2" s="124"/>
      <c r="F2" s="370"/>
      <c r="G2" s="143" t="s">
        <v>192</v>
      </c>
      <c r="H2" s="370"/>
      <c r="I2" s="370"/>
      <c r="K2" s="477"/>
      <c r="L2" s="477"/>
      <c r="M2" s="477"/>
      <c r="N2" s="372"/>
      <c r="P2" s="173"/>
    </row>
    <row r="3" spans="1:16" ht="20.25" customHeight="1" x14ac:dyDescent="0.2">
      <c r="A3" s="478"/>
      <c r="B3" s="437" t="s">
        <v>216</v>
      </c>
      <c r="C3" s="480"/>
      <c r="D3" s="437" t="s">
        <v>217</v>
      </c>
      <c r="E3" s="481"/>
      <c r="F3" s="437" t="s">
        <v>218</v>
      </c>
      <c r="G3" s="482"/>
      <c r="H3" s="180"/>
      <c r="I3" s="180"/>
      <c r="J3" s="180"/>
    </row>
    <row r="4" spans="1:16" ht="13.5" customHeight="1" x14ac:dyDescent="0.2">
      <c r="A4" s="479"/>
      <c r="B4" s="371" t="s">
        <v>50</v>
      </c>
      <c r="C4" s="153" t="s">
        <v>49</v>
      </c>
      <c r="D4" s="153" t="s">
        <v>50</v>
      </c>
      <c r="E4" s="153" t="s">
        <v>49</v>
      </c>
      <c r="F4" s="153" t="s">
        <v>50</v>
      </c>
      <c r="G4" s="153" t="s">
        <v>49</v>
      </c>
      <c r="H4" s="180"/>
      <c r="I4" s="180"/>
      <c r="J4" s="180"/>
    </row>
    <row r="5" spans="1:16" ht="24.75" customHeight="1" x14ac:dyDescent="0.2">
      <c r="A5" s="156" t="s">
        <v>305</v>
      </c>
      <c r="B5" s="383" t="s">
        <v>312</v>
      </c>
      <c r="C5" s="383" t="s">
        <v>313</v>
      </c>
      <c r="D5" s="384" t="s">
        <v>314</v>
      </c>
      <c r="E5" s="384" t="s">
        <v>315</v>
      </c>
      <c r="F5" s="384" t="s">
        <v>316</v>
      </c>
      <c r="G5" s="384" t="s">
        <v>317</v>
      </c>
      <c r="H5" s="180"/>
      <c r="I5" s="180"/>
      <c r="J5" s="180"/>
    </row>
    <row r="6" spans="1:16" ht="24.75" customHeight="1" x14ac:dyDescent="0.2">
      <c r="A6" s="156">
        <v>3</v>
      </c>
      <c r="B6" s="383" t="s">
        <v>318</v>
      </c>
      <c r="C6" s="383" t="s">
        <v>319</v>
      </c>
      <c r="D6" s="384" t="s">
        <v>320</v>
      </c>
      <c r="E6" s="384" t="s">
        <v>321</v>
      </c>
      <c r="F6" s="384" t="s">
        <v>322</v>
      </c>
      <c r="G6" s="384" t="s">
        <v>323</v>
      </c>
      <c r="H6" s="180"/>
      <c r="I6" s="180"/>
      <c r="J6" s="180"/>
    </row>
    <row r="7" spans="1:16" ht="24.75" customHeight="1" x14ac:dyDescent="0.2">
      <c r="A7" s="156">
        <v>4</v>
      </c>
      <c r="B7" s="383" t="s">
        <v>324</v>
      </c>
      <c r="C7" s="383" t="s">
        <v>325</v>
      </c>
      <c r="D7" s="384" t="s">
        <v>326</v>
      </c>
      <c r="E7" s="384" t="s">
        <v>327</v>
      </c>
      <c r="F7" s="384" t="s">
        <v>328</v>
      </c>
      <c r="G7" s="384" t="s">
        <v>329</v>
      </c>
      <c r="H7" s="180"/>
      <c r="I7" s="180"/>
      <c r="J7" s="180"/>
    </row>
    <row r="8" spans="1:16" ht="24.75" customHeight="1" x14ac:dyDescent="0.2">
      <c r="A8" s="156">
        <v>5</v>
      </c>
      <c r="B8" s="383" t="s">
        <v>330</v>
      </c>
      <c r="C8" s="383" t="s">
        <v>331</v>
      </c>
      <c r="D8" s="384" t="s">
        <v>332</v>
      </c>
      <c r="E8" s="384" t="s">
        <v>333</v>
      </c>
      <c r="F8" s="384" t="s">
        <v>334</v>
      </c>
      <c r="G8" s="384" t="s">
        <v>335</v>
      </c>
      <c r="H8" s="180"/>
      <c r="I8" s="180"/>
      <c r="J8" s="180"/>
    </row>
    <row r="9" spans="1:16" ht="24.75" customHeight="1" x14ac:dyDescent="0.2">
      <c r="A9" s="156">
        <v>6</v>
      </c>
      <c r="B9" s="383" t="s">
        <v>364</v>
      </c>
      <c r="C9" s="383" t="s">
        <v>365</v>
      </c>
      <c r="D9" s="384" t="s">
        <v>366</v>
      </c>
      <c r="E9" s="384" t="s">
        <v>333</v>
      </c>
      <c r="F9" s="384" t="s">
        <v>374</v>
      </c>
      <c r="G9" s="384" t="s">
        <v>367</v>
      </c>
      <c r="H9" s="180"/>
      <c r="I9" s="180"/>
      <c r="J9" s="180"/>
    </row>
    <row r="10" spans="1:16" ht="13.2" x14ac:dyDescent="0.15">
      <c r="A10" s="159"/>
      <c r="B10" s="392"/>
      <c r="C10" s="392"/>
      <c r="D10" s="392"/>
      <c r="E10" s="392"/>
      <c r="F10" s="392"/>
      <c r="G10" s="158"/>
    </row>
    <row r="11" spans="1:16" ht="20.25" customHeight="1" x14ac:dyDescent="0.2">
      <c r="A11" s="478"/>
      <c r="B11" s="437" t="s">
        <v>219</v>
      </c>
      <c r="C11" s="480"/>
      <c r="D11" s="437" t="s">
        <v>220</v>
      </c>
      <c r="E11" s="481"/>
      <c r="F11" s="437" t="s">
        <v>221</v>
      </c>
      <c r="G11" s="482"/>
    </row>
    <row r="12" spans="1:16" ht="12.75" customHeight="1" x14ac:dyDescent="0.2">
      <c r="A12" s="479"/>
      <c r="B12" s="153" t="s">
        <v>50</v>
      </c>
      <c r="C12" s="153" t="s">
        <v>49</v>
      </c>
      <c r="D12" s="153" t="s">
        <v>50</v>
      </c>
      <c r="E12" s="153" t="s">
        <v>49</v>
      </c>
      <c r="F12" s="153" t="s">
        <v>50</v>
      </c>
      <c r="G12" s="153" t="s">
        <v>49</v>
      </c>
    </row>
    <row r="13" spans="1:16" ht="25.2" customHeight="1" x14ac:dyDescent="0.2">
      <c r="A13" s="138" t="s">
        <v>305</v>
      </c>
      <c r="B13" s="385" t="s">
        <v>336</v>
      </c>
      <c r="C13" s="385" t="s">
        <v>337</v>
      </c>
      <c r="D13" s="385" t="s">
        <v>338</v>
      </c>
      <c r="E13" s="385" t="s">
        <v>339</v>
      </c>
      <c r="F13" s="380">
        <v>880</v>
      </c>
      <c r="G13" s="386">
        <v>69</v>
      </c>
    </row>
    <row r="14" spans="1:16" ht="25.2" customHeight="1" x14ac:dyDescent="0.2">
      <c r="A14" s="138">
        <v>3</v>
      </c>
      <c r="B14" s="385" t="s">
        <v>340</v>
      </c>
      <c r="C14" s="385" t="s">
        <v>341</v>
      </c>
      <c r="D14" s="385" t="s">
        <v>342</v>
      </c>
      <c r="E14" s="385" t="s">
        <v>343</v>
      </c>
      <c r="F14" s="380">
        <v>890</v>
      </c>
      <c r="G14" s="386">
        <v>74</v>
      </c>
    </row>
    <row r="15" spans="1:16" ht="25.2" customHeight="1" x14ac:dyDescent="0.2">
      <c r="A15" s="138">
        <v>4</v>
      </c>
      <c r="B15" s="385" t="s">
        <v>344</v>
      </c>
      <c r="C15" s="385" t="s">
        <v>345</v>
      </c>
      <c r="D15" s="385" t="s">
        <v>346</v>
      </c>
      <c r="E15" s="385" t="s">
        <v>347</v>
      </c>
      <c r="F15" s="380">
        <v>911</v>
      </c>
      <c r="G15" s="386">
        <v>90</v>
      </c>
    </row>
    <row r="16" spans="1:16" ht="25.2" customHeight="1" x14ac:dyDescent="0.2">
      <c r="A16" s="122">
        <v>5</v>
      </c>
      <c r="B16" s="387" t="s">
        <v>348</v>
      </c>
      <c r="C16" s="387" t="s">
        <v>349</v>
      </c>
      <c r="D16" s="387" t="s">
        <v>350</v>
      </c>
      <c r="E16" s="387" t="s">
        <v>351</v>
      </c>
      <c r="F16" s="368">
        <v>977</v>
      </c>
      <c r="G16" s="388">
        <v>84</v>
      </c>
    </row>
    <row r="17" spans="1:7" ht="25.2" customHeight="1" x14ac:dyDescent="0.2">
      <c r="A17" s="122">
        <v>6</v>
      </c>
      <c r="B17" s="387" t="s">
        <v>368</v>
      </c>
      <c r="C17" s="387" t="s">
        <v>369</v>
      </c>
      <c r="D17" s="387" t="s">
        <v>370</v>
      </c>
      <c r="E17" s="387" t="s">
        <v>375</v>
      </c>
      <c r="F17" s="368">
        <v>857</v>
      </c>
      <c r="G17" s="388">
        <v>68</v>
      </c>
    </row>
    <row r="18" spans="1:7" ht="12" customHeight="1" x14ac:dyDescent="0.15">
      <c r="A18" s="123" t="s">
        <v>154</v>
      </c>
      <c r="G18" s="135" t="s">
        <v>18</v>
      </c>
    </row>
    <row r="19" spans="1:7" s="393" customFormat="1" ht="11.25" customHeight="1" x14ac:dyDescent="0.2">
      <c r="A19" s="160" t="s">
        <v>155</v>
      </c>
    </row>
    <row r="20" spans="1:7" s="393" customFormat="1" ht="9" customHeight="1" x14ac:dyDescent="0.2">
      <c r="A20" s="389"/>
    </row>
    <row r="21" spans="1:7" s="393" customFormat="1" ht="8.1" customHeight="1" x14ac:dyDescent="0.2">
      <c r="A21" s="389"/>
    </row>
  </sheetData>
  <mergeCells count="9">
    <mergeCell ref="K2:M2"/>
    <mergeCell ref="A11:A12"/>
    <mergeCell ref="B11:C11"/>
    <mergeCell ref="D11:E11"/>
    <mergeCell ref="F11:G11"/>
    <mergeCell ref="A3:A4"/>
    <mergeCell ref="B3:C3"/>
    <mergeCell ref="D3:E3"/>
    <mergeCell ref="F3:G3"/>
  </mergeCells>
  <phoneticPr fontId="2"/>
  <pageMargins left="0.31496062992125984" right="0.31496062992125984" top="0.39370078740157483" bottom="0.39370078740157483" header="0" footer="0"/>
  <pageSetup paperSize="9" scale="18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1"/>
  <dimension ref="A1:P11"/>
  <sheetViews>
    <sheetView showGridLines="0" view="pageBreakPreview" zoomScale="190" zoomScaleNormal="175" zoomScaleSheetLayoutView="190" workbookViewId="0">
      <selection activeCell="F2" sqref="F2"/>
    </sheetView>
  </sheetViews>
  <sheetFormatPr defaultColWidth="2.88671875" defaultRowHeight="12.75" customHeight="1" x14ac:dyDescent="0.2"/>
  <cols>
    <col min="1" max="1" width="4.88671875" style="1" customWidth="1"/>
    <col min="2" max="13" width="6.21875" style="1" customWidth="1"/>
    <col min="14" max="16384" width="2.88671875" style="1"/>
  </cols>
  <sheetData>
    <row r="1" spans="1:16" ht="16.5" customHeight="1" x14ac:dyDescent="0.15">
      <c r="A1" s="28" t="s">
        <v>222</v>
      </c>
      <c r="G1" s="54"/>
    </row>
    <row r="2" spans="1:16" ht="12" customHeight="1" x14ac:dyDescent="0.2">
      <c r="D2" s="2"/>
      <c r="E2" s="35" t="s">
        <v>192</v>
      </c>
      <c r="F2" s="108"/>
      <c r="H2" s="108"/>
      <c r="I2" s="108"/>
      <c r="K2" s="465"/>
      <c r="L2" s="465"/>
      <c r="M2" s="465"/>
      <c r="N2" s="35"/>
      <c r="P2" s="107"/>
    </row>
    <row r="3" spans="1:16" ht="21.75" customHeight="1" x14ac:dyDescent="0.2">
      <c r="A3" s="101"/>
      <c r="B3" s="489" t="s">
        <v>65</v>
      </c>
      <c r="C3" s="489"/>
      <c r="D3" s="489" t="s">
        <v>64</v>
      </c>
      <c r="E3" s="489"/>
      <c r="F3" s="490"/>
      <c r="G3" s="490"/>
    </row>
    <row r="4" spans="1:16" ht="15" customHeight="1" x14ac:dyDescent="0.2">
      <c r="A4" s="100" t="s">
        <v>305</v>
      </c>
      <c r="B4" s="491">
        <v>4559</v>
      </c>
      <c r="C4" s="492"/>
      <c r="D4" s="493">
        <v>1</v>
      </c>
      <c r="E4" s="494"/>
      <c r="F4" s="487"/>
      <c r="G4" s="488"/>
    </row>
    <row r="5" spans="1:16" ht="15" customHeight="1" x14ac:dyDescent="0.2">
      <c r="A5" s="100">
        <v>3</v>
      </c>
      <c r="B5" s="495">
        <v>4665</v>
      </c>
      <c r="C5" s="496"/>
      <c r="D5" s="497">
        <v>0</v>
      </c>
      <c r="E5" s="498"/>
      <c r="F5" s="272"/>
      <c r="G5" s="273"/>
    </row>
    <row r="6" spans="1:16" ht="15" customHeight="1" x14ac:dyDescent="0.2">
      <c r="A6" s="100">
        <v>4</v>
      </c>
      <c r="B6" s="495">
        <v>4338</v>
      </c>
      <c r="C6" s="496"/>
      <c r="D6" s="497">
        <v>0</v>
      </c>
      <c r="E6" s="498"/>
      <c r="F6" s="315"/>
      <c r="G6" s="316"/>
    </row>
    <row r="7" spans="1:16" ht="15" customHeight="1" x14ac:dyDescent="0.2">
      <c r="A7" s="100">
        <v>5</v>
      </c>
      <c r="B7" s="495">
        <v>4185</v>
      </c>
      <c r="C7" s="496"/>
      <c r="D7" s="497">
        <v>0</v>
      </c>
      <c r="E7" s="498"/>
      <c r="F7" s="251"/>
      <c r="G7" s="252"/>
    </row>
    <row r="8" spans="1:16" ht="15" customHeight="1" x14ac:dyDescent="0.2">
      <c r="A8" s="5">
        <v>6</v>
      </c>
      <c r="B8" s="483">
        <v>3989</v>
      </c>
      <c r="C8" s="484"/>
      <c r="D8" s="485">
        <v>0</v>
      </c>
      <c r="E8" s="486"/>
      <c r="F8" s="345"/>
      <c r="G8" s="346"/>
    </row>
    <row r="9" spans="1:16" ht="12" customHeight="1" x14ac:dyDescent="0.15">
      <c r="A9" s="105"/>
      <c r="B9" s="106"/>
      <c r="C9" s="106"/>
      <c r="D9" s="106"/>
      <c r="E9" s="30" t="s">
        <v>18</v>
      </c>
    </row>
    <row r="10" spans="1:16" ht="12" customHeight="1" x14ac:dyDescent="0.2">
      <c r="G10" s="51"/>
      <c r="H10" s="51"/>
      <c r="I10" s="51"/>
      <c r="J10" s="51"/>
      <c r="K10" s="51"/>
    </row>
    <row r="11" spans="1:16" ht="18" customHeight="1" x14ac:dyDescent="0.2">
      <c r="G11" s="3"/>
    </row>
  </sheetData>
  <mergeCells count="15">
    <mergeCell ref="B8:C8"/>
    <mergeCell ref="D8:E8"/>
    <mergeCell ref="K2:M2"/>
    <mergeCell ref="F4:G4"/>
    <mergeCell ref="B3:C3"/>
    <mergeCell ref="D3:E3"/>
    <mergeCell ref="F3:G3"/>
    <mergeCell ref="B4:C4"/>
    <mergeCell ref="D4:E4"/>
    <mergeCell ref="B5:C5"/>
    <mergeCell ref="D5:E5"/>
    <mergeCell ref="B7:C7"/>
    <mergeCell ref="D7:E7"/>
    <mergeCell ref="B6:C6"/>
    <mergeCell ref="D6:E6"/>
  </mergeCells>
  <phoneticPr fontId="2"/>
  <pageMargins left="0.98425196850393704" right="0.98425196850393704" top="0.98425196850393704" bottom="0.98425196850393704" header="0.51181102362204722" footer="0.51181102362204722"/>
  <pageSetup paperSize="9" scale="22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18</vt:i4>
      </vt:variant>
    </vt:vector>
  </HeadingPairs>
  <TitlesOfParts>
    <vt:vector size="44" baseType="lpstr">
      <vt:lpstr>目次</vt:lpstr>
      <vt:lpstr>保健センターの概要</vt:lpstr>
      <vt:lpstr>医療施設</vt:lpstr>
      <vt:lpstr>医療関係従事者</vt:lpstr>
      <vt:lpstr>献血</vt:lpstr>
      <vt:lpstr>乳幼児健診・相談</vt:lpstr>
      <vt:lpstr>予防接種</vt:lpstr>
      <vt:lpstr>がん検診</vt:lpstr>
      <vt:lpstr>住民健康検診（結核予防・40歳以上）</vt:lpstr>
      <vt:lpstr>成人健康検査（19～39歳）</vt:lpstr>
      <vt:lpstr>歯科健診</vt:lpstr>
      <vt:lpstr>歯周疾患検診</vt:lpstr>
      <vt:lpstr>特定健康診査（40～74歳）（東浦町国民健康保険加入者）</vt:lpstr>
      <vt:lpstr>特定保健指導（40～74歳）（東浦町国民健康保険加入者）</vt:lpstr>
      <vt:lpstr>後期高齢者医療健康診査（後期高齢者医療保険加入者）</vt:lpstr>
      <vt:lpstr>浄化槽</vt:lpstr>
      <vt:lpstr>ごみ・し尿処理</vt:lpstr>
      <vt:lpstr>資源ごみ回収量</vt:lpstr>
      <vt:lpstr>地区別資源ごみ回収量</vt:lpstr>
      <vt:lpstr>東部知多クリーンセンターの概要</vt:lpstr>
      <vt:lpstr>犬の登録数</vt:lpstr>
      <vt:lpstr>環境監視員の活動</vt:lpstr>
      <vt:lpstr>大気観測（月平均）</vt:lpstr>
      <vt:lpstr>知北霊園の概要</vt:lpstr>
      <vt:lpstr>知北斎場の概要</vt:lpstr>
      <vt:lpstr>火葬の件数</vt:lpstr>
      <vt:lpstr>がん検診!Print_Area</vt:lpstr>
      <vt:lpstr>ごみ・し尿処理!Print_Area</vt:lpstr>
      <vt:lpstr>医療関係従事者!Print_Area</vt:lpstr>
      <vt:lpstr>火葬の件数!Print_Area</vt:lpstr>
      <vt:lpstr>環境監視員の活動!Print_Area</vt:lpstr>
      <vt:lpstr>資源ごみ回収量!Print_Area</vt:lpstr>
      <vt:lpstr>'住民健康検診（結核予防・40歳以上）'!Print_Area</vt:lpstr>
      <vt:lpstr>浄化槽!Print_Area</vt:lpstr>
      <vt:lpstr>'成人健康検査（19～39歳）'!Print_Area</vt:lpstr>
      <vt:lpstr>'大気観測（月平均）'!Print_Area</vt:lpstr>
      <vt:lpstr>知北斎場の概要!Print_Area</vt:lpstr>
      <vt:lpstr>知北霊園の概要!Print_Area</vt:lpstr>
      <vt:lpstr>地区別資源ごみ回収量!Print_Area</vt:lpstr>
      <vt:lpstr>東部知多クリーンセンターの概要!Print_Area</vt:lpstr>
      <vt:lpstr>'特定保健指導（40～74歳）（東浦町国民健康保険加入者）'!Print_Area</vt:lpstr>
      <vt:lpstr>乳幼児健診・相談!Print_Area</vt:lpstr>
      <vt:lpstr>目次!Print_Area</vt:lpstr>
      <vt:lpstr>予防接種!Print_Area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2026-03-12T05:14:19Z</cp:lastPrinted>
  <dcterms:created xsi:type="dcterms:W3CDTF">2010-04-20T04:31:20Z</dcterms:created>
  <dcterms:modified xsi:type="dcterms:W3CDTF">2026-03-12T07:42:26Z</dcterms:modified>
</cp:coreProperties>
</file>