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17FE49E1-B13F-4C8B-8B25-ED9867425D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2" r:id="rId1"/>
    <sheet name="投票区別選挙人名簿登録者数" sheetId="1" r:id="rId2"/>
    <sheet name="選挙人名簿登録者数" sheetId="3" r:id="rId3"/>
    <sheet name="選挙の執行状況" sheetId="4" r:id="rId4"/>
  </sheets>
  <definedNames>
    <definedName name="_xlnm.Print_Area" localSheetId="3">選挙の執行状況!$A$1:$I$43</definedName>
    <definedName name="_xlnm.Print_Area" localSheetId="2">選挙人名簿登録者数!$A$1:$F$8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4" l="1"/>
  <c r="B6" i="1"/>
  <c r="F6" i="3" s="1"/>
  <c r="B5" i="1"/>
  <c r="F5" i="3" s="1"/>
  <c r="C41" i="4" l="1"/>
  <c r="C39" i="4" l="1"/>
  <c r="F9" i="1" l="1"/>
  <c r="E9" i="1"/>
  <c r="D9" i="1"/>
  <c r="C9" i="1"/>
  <c r="B9" i="1"/>
  <c r="G4" i="1"/>
  <c r="F4" i="1"/>
  <c r="E4" i="1"/>
  <c r="D4" i="1"/>
  <c r="C4" i="1"/>
  <c r="B4" i="1" l="1"/>
  <c r="F4" i="3" s="1"/>
</calcChain>
</file>

<file path=xl/sharedStrings.xml><?xml version="1.0" encoding="utf-8"?>
<sst xmlns="http://schemas.openxmlformats.org/spreadsheetml/2006/main" count="97" uniqueCount="48">
  <si>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</si>
  <si>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>投票区</t>
    <rPh sb="0" eb="2">
      <t>トウヒョウ</t>
    </rPh>
    <rPh sb="2" eb="3">
      <t>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</si>
  <si>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</si>
  <si>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</si>
  <si>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</si>
  <si>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藤江</t>
    <rPh sb="0" eb="2">
      <t>フジエ</t>
    </rPh>
    <phoneticPr fontId="2"/>
  </si>
  <si>
    <t>生路</t>
    <rPh sb="0" eb="2">
      <t>イクジ</t>
    </rPh>
    <phoneticPr fontId="2"/>
  </si>
  <si>
    <t>石浜西</t>
    <rPh sb="0" eb="2">
      <t>イシハマ</t>
    </rPh>
    <rPh sb="2" eb="3">
      <t>ニシ</t>
    </rPh>
    <phoneticPr fontId="2"/>
  </si>
  <si>
    <t>石浜</t>
    <rPh sb="0" eb="2">
      <t>イシハマ</t>
    </rPh>
    <phoneticPr fontId="2"/>
  </si>
  <si>
    <t>東ケ丘</t>
    <rPh sb="0" eb="1">
      <t>ヒガシ</t>
    </rPh>
    <rPh sb="2" eb="3">
      <t>オカ</t>
    </rPh>
    <phoneticPr fontId="2"/>
  </si>
  <si>
    <t>区分</t>
    <rPh sb="0" eb="2">
      <t>クブン</t>
    </rPh>
    <phoneticPr fontId="2"/>
  </si>
  <si>
    <t>緒川新田</t>
    <rPh sb="0" eb="2">
      <t>オガワ</t>
    </rPh>
    <rPh sb="2" eb="4">
      <t>シンデン</t>
    </rPh>
    <phoneticPr fontId="2"/>
  </si>
  <si>
    <t>相生</t>
    <rPh sb="0" eb="2">
      <t>アイオイ</t>
    </rPh>
    <phoneticPr fontId="2"/>
  </si>
  <si>
    <t>緒川</t>
    <rPh sb="0" eb="2">
      <t>オガワ</t>
    </rPh>
    <phoneticPr fontId="2"/>
  </si>
  <si>
    <t>森岡西</t>
    <rPh sb="0" eb="2">
      <t>モリオカ</t>
    </rPh>
    <rPh sb="2" eb="3">
      <t>ニシ</t>
    </rPh>
    <phoneticPr fontId="2"/>
  </si>
  <si>
    <t>森岡</t>
    <rPh sb="0" eb="2">
      <t>モリオカ</t>
    </rPh>
    <phoneticPr fontId="2"/>
  </si>
  <si>
    <t>合計</t>
    <rPh sb="0" eb="2">
      <t>ゴウケイ</t>
    </rPh>
    <phoneticPr fontId="2"/>
  </si>
  <si>
    <t>投票区別選挙人名簿登録者数</t>
    <rPh sb="0" eb="2">
      <t>トウヒョウ</t>
    </rPh>
    <rPh sb="2" eb="4">
      <t>クベツ</t>
    </rPh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2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</si>
  <si>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2"/>
  </si>
  <si>
    <t>各年９月定時登録時現在</t>
    <phoneticPr fontId="2"/>
  </si>
  <si>
    <t>投票区別選挙人名簿登録者数</t>
  </si>
  <si>
    <t>選挙人名簿登録者数</t>
  </si>
  <si>
    <t>選挙の執行状況</t>
    <rPh sb="0" eb="2">
      <t>センキョ</t>
    </rPh>
    <rPh sb="3" eb="5">
      <t>シッコウ</t>
    </rPh>
    <rPh sb="5" eb="7">
      <t>ジョウキョウ</t>
    </rPh>
    <phoneticPr fontId="2"/>
  </si>
  <si>
    <t>資料：選挙管理委員会</t>
    <phoneticPr fontId="2"/>
  </si>
  <si>
    <t>執行日</t>
  </si>
  <si>
    <t>当日の有権者</t>
  </si>
  <si>
    <t>投票者数</t>
  </si>
  <si>
    <t>投票率（％）</t>
  </si>
  <si>
    <t>合計</t>
  </si>
  <si>
    <t>男</t>
  </si>
  <si>
    <t>女</t>
  </si>
  <si>
    <t>町議会議員一般選挙</t>
  </si>
  <si>
    <t>無投票</t>
  </si>
  <si>
    <t>町長選挙</t>
  </si>
  <si>
    <t>衆議院議員総選挙</t>
  </si>
  <si>
    <t>参議院議員通常選挙</t>
  </si>
  <si>
    <t>愛知県知事選挙</t>
  </si>
  <si>
    <t>県議会議員一般選挙</t>
  </si>
  <si>
    <t>目次</t>
    <phoneticPr fontId="2"/>
  </si>
  <si>
    <t>選挙の執行状況</t>
  </si>
  <si>
    <t>令3</t>
    <rPh sb="0" eb="1">
      <t>レイ</t>
    </rPh>
    <phoneticPr fontId="2"/>
  </si>
  <si>
    <t>令和７年９月定時登録時現在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テイジ</t>
    </rPh>
    <rPh sb="8" eb="10">
      <t>トウロク</t>
    </rPh>
    <rPh sb="10" eb="11">
      <t>ジ</t>
    </rPh>
    <rPh sb="11" eb="13">
      <t>ゲンザイ</t>
    </rPh>
    <phoneticPr fontId="2"/>
  </si>
  <si>
    <t>↑自動入力</t>
    <rPh sb="1" eb="5">
      <t>ジドウニュウリョク</t>
    </rPh>
    <phoneticPr fontId="2"/>
  </si>
  <si>
    <t>56.00</t>
    <phoneticPr fontId="2"/>
  </si>
  <si>
    <t>65.22</t>
    <phoneticPr fontId="2"/>
  </si>
  <si>
    <t>64.29</t>
    <phoneticPr fontId="2"/>
  </si>
  <si>
    <t>衆議院議員総選挙</t>
    <rPh sb="0" eb="3">
      <t>シュウギイン</t>
    </rPh>
    <rPh sb="5" eb="8">
      <t>ソウセンキョ</t>
    </rPh>
    <phoneticPr fontId="2"/>
  </si>
  <si>
    <t>　　　　　　　　　　　区分
選挙名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</si>
</sst>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rgb="FFFFC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6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3" fillId="0" borderId="0" applyProtection="0">
      <alignment horizontal="right"/>
    </xf>
    <xf numFmtId="0" fontId="3" fillId="0" borderId="3" applyBorder="0">
      <alignment horizontal="center" vertical="center"/>
      <protection locked="0"/>
    </xf>
    <xf numFmtId="0" fontId="3" fillId="0" borderId="0" applyProtection="0">
      <alignment horizontal="right"/>
    </xf>
    <xf numFmtId="0" fontId="10" fillId="0" borderId="0" applyNumberFormat="0" applyFill="0" applyBorder="0" applyAlignment="0" applyProtection="0">
      <alignment vertical="top" textRotation="255"/>
    </xf>
  </cellStyleXfs>
  <cellXfs count="67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0" fillId="0" borderId="0" xfId="0" applyFont="1" applyFill="1" applyProtection="1">
      <alignment vertical="top" textRotation="255"/>
    </xf>
    <xf numFmtId="0" fontId="5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176" fontId="3" fillId="0" borderId="2" xfId="1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top"/>
    </xf>
    <xf numFmtId="0" fontId="3" fillId="0" borderId="5" xfId="0" applyFont="1" applyFill="1" applyBorder="1" applyAlignment="1" applyProtection="1">
      <alignment vertical="center"/>
    </xf>
    <xf numFmtId="176" fontId="3" fillId="2" borderId="2" xfId="1" applyNumberFormat="1" applyFont="1" applyFill="1" applyBorder="1" applyAlignment="1" applyProtection="1">
      <alignment vertical="center"/>
    </xf>
    <xf numFmtId="176" fontId="3" fillId="2" borderId="1" xfId="1" applyNumberFormat="1" applyFont="1" applyFill="1" applyBorder="1" applyAlignment="1" applyProtection="1">
      <alignment vertical="center"/>
    </xf>
    <xf numFmtId="176" fontId="4" fillId="2" borderId="3" xfId="1" applyNumberFormat="1" applyFont="1" applyFill="1" applyBorder="1" applyAlignment="1" applyProtection="1">
      <alignment vertical="center"/>
    </xf>
    <xf numFmtId="0" fontId="0" fillId="0" borderId="0" xfId="0" applyAlignment="1">
      <alignment vertical="top"/>
    </xf>
    <xf numFmtId="0" fontId="0" fillId="0" borderId="0" xfId="0" applyAlignment="1" applyProtection="1">
      <alignment vertical="center" textRotation="255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textRotation="255"/>
    </xf>
    <xf numFmtId="0" fontId="8" fillId="0" borderId="0" xfId="0" applyFont="1" applyAlignment="1" applyProtection="1">
      <alignment vertical="center" textRotation="255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 textRotation="255"/>
    </xf>
    <xf numFmtId="0" fontId="7" fillId="0" borderId="6" xfId="0" applyFont="1" applyBorder="1" applyAlignment="1" applyProtection="1">
      <alignment vertical="center"/>
    </xf>
    <xf numFmtId="57" fontId="7" fillId="0" borderId="6" xfId="0" applyNumberFormat="1" applyFont="1" applyBorder="1" applyAlignment="1" applyProtection="1">
      <alignment vertical="center"/>
    </xf>
    <xf numFmtId="3" fontId="7" fillId="0" borderId="6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5" applyAlignment="1">
      <alignment vertical="center"/>
    </xf>
    <xf numFmtId="0" fontId="7" fillId="2" borderId="6" xfId="0" applyFont="1" applyFill="1" applyBorder="1" applyAlignment="1" applyProtection="1">
      <alignment vertical="center"/>
    </xf>
    <xf numFmtId="57" fontId="7" fillId="2" borderId="6" xfId="0" applyNumberFormat="1" applyFont="1" applyFill="1" applyBorder="1" applyAlignment="1" applyProtection="1">
      <alignment vertical="center"/>
    </xf>
    <xf numFmtId="3" fontId="7" fillId="2" borderId="6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</xf>
    <xf numFmtId="0" fontId="0" fillId="2" borderId="0" xfId="0" applyFill="1" applyProtection="1">
      <alignment vertical="top" textRotation="255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2" borderId="0" xfId="0" applyFont="1" applyFill="1" applyProtection="1">
      <alignment vertical="top" textRotation="255"/>
    </xf>
    <xf numFmtId="0" fontId="3" fillId="2" borderId="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top"/>
    </xf>
    <xf numFmtId="3" fontId="7" fillId="0" borderId="6" xfId="0" applyNumberFormat="1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57" fontId="7" fillId="0" borderId="6" xfId="0" applyNumberFormat="1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1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/>
    </xf>
  </cellXfs>
  <cellStyles count="6">
    <cellStyle name="すがた資料" xfId="2" xr:uid="{00000000-0005-0000-0000-000000000000}"/>
    <cellStyle name="すがた本文" xfId="3" xr:uid="{00000000-0005-0000-0000-000001000000}"/>
    <cellStyle name="ハイパーリンク" xfId="5" builtinId="8" customBuiltin="1"/>
    <cellStyle name="桁区切り" xfId="1" builtinId="6"/>
    <cellStyle name="資料" xfId="4" xr:uid="{00000000-0005-0000-0000-000004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341897</xdr:colOff>
      <xdr:row>2</xdr:row>
      <xdr:rowOff>9525</xdr:rowOff>
    </xdr:from>
    <xdr:to>
      <xdr:col>0</xdr:col>
      <xdr:colOff>469231</xdr:colOff>
      <xdr:row>2</xdr:row>
      <xdr:rowOff>142875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72C7194-8F38-4151-861D-7F68FFDEDD18}"/>
            </a:ext>
          </a:extLst>
        </xdr:cNvPr>
        <xdr:cNvSpPr txBox="1">
          <a:spLocks noChangeArrowheads="1"/>
        </xdr:cNvSpPr>
      </xdr:nvSpPr>
      <xdr:spPr bwMode="auto">
        <a:xfrm>
          <a:off x="341897" y="374483"/>
          <a:ext cx="127334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28574</xdr:colOff>
      <xdr:row>2</xdr:row>
      <xdr:rowOff>123824</xdr:rowOff>
    </xdr:from>
    <xdr:to>
      <xdr:col>0</xdr:col>
      <xdr:colOff>352424</xdr:colOff>
      <xdr:row>3</xdr:row>
      <xdr:rowOff>38099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36865D3-F269-4E4D-ADC0-634DFB833B2D}"/>
            </a:ext>
          </a:extLst>
        </xdr:cNvPr>
        <xdr:cNvSpPr txBox="1">
          <a:spLocks noChangeArrowheads="1"/>
        </xdr:cNvSpPr>
      </xdr:nvSpPr>
      <xdr:spPr bwMode="auto">
        <a:xfrm>
          <a:off x="3295649" y="2857499"/>
          <a:ext cx="323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7"/>
  <sheetViews>
    <sheetView tabSelected="1" view="pageBreakPreview" zoomScale="160" zoomScaleNormal="100" zoomScaleSheetLayoutView="160" workbookViewId="0">
      <selection activeCell="A8" sqref="A8"/>
    </sheetView>
  </sheetViews>
  <sheetFormatPr defaultColWidth="9" defaultRowHeight="13.2" x14ac:dyDescent="0.2"/>
  <cols>
    <col min="1" max="1" width="27.44140625" style="36" customWidth="1"/>
    <col min="2" max="16384" width="9" style="21"/>
  </cols>
  <sheetData>
    <row r="1" spans="1:1" s="34" customFormat="1" ht="18.75" customHeight="1" x14ac:dyDescent="0.2">
      <c r="A1" s="35" t="s">
        <v>38</v>
      </c>
    </row>
    <row r="2" spans="1:1" s="34" customFormat="1" ht="18.75" customHeight="1" x14ac:dyDescent="0.2">
      <c r="A2" s="37" t="s">
        <v>20</v>
      </c>
    </row>
    <row r="3" spans="1:1" s="34" customFormat="1" ht="18.75" customHeight="1" x14ac:dyDescent="0.2">
      <c r="A3" s="37" t="s">
        <v>21</v>
      </c>
    </row>
    <row r="4" spans="1:1" s="34" customFormat="1" ht="18.75" customHeight="1" x14ac:dyDescent="0.2">
      <c r="A4" s="37" t="s">
        <v>39</v>
      </c>
    </row>
    <row r="5" spans="1:1" s="34" customFormat="1" ht="18.75" customHeight="1" x14ac:dyDescent="0.2">
      <c r="A5" s="35"/>
    </row>
    <row r="6" spans="1:1" s="34" customFormat="1" ht="18.75" customHeight="1" x14ac:dyDescent="0.2">
      <c r="A6" s="35"/>
    </row>
    <row r="7" spans="1:1" s="34" customFormat="1" ht="18.75" customHeight="1" x14ac:dyDescent="0.2">
      <c r="A7" s="35"/>
    </row>
  </sheetData>
  <phoneticPr fontId="2"/>
  <hyperlinks>
    <hyperlink ref="A2" location="'投票区別選挙人名簿登録者数'!A1" display="投票区別選挙人名簿登録者数" xr:uid="{00000000-0004-0000-0000-000000000000}"/>
    <hyperlink ref="A3" location="'選挙人名簿登録者数'!A1" display="選挙人名簿登録者数" xr:uid="{00000000-0004-0000-0000-000001000000}"/>
    <hyperlink ref="A4" location="'選挙の執行状況'!A1" display="選挙の執行状況" xr:uid="{00000000-0004-0000-0000-00000200000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7"/>
  <dimension ref="A1:H21"/>
  <sheetViews>
    <sheetView showGridLines="0" view="pageBreakPreview" zoomScale="190" zoomScaleNormal="160" zoomScaleSheetLayoutView="190" workbookViewId="0">
      <selection activeCell="I1" sqref="I1"/>
    </sheetView>
  </sheetViews>
  <sheetFormatPr defaultColWidth="2.88671875" defaultRowHeight="12.75" customHeight="1" x14ac:dyDescent="0.2"/>
  <cols>
    <col min="1" max="7" width="6.109375" style="1" customWidth="1"/>
    <col min="8" max="16384" width="2.88671875" style="1"/>
  </cols>
  <sheetData>
    <row r="1" spans="1:8" ht="17.100000000000001" customHeight="1" x14ac:dyDescent="0.2">
      <c r="A1" s="3" t="s">
        <v>17</v>
      </c>
      <c r="B1" s="2"/>
      <c r="C1" s="2"/>
      <c r="D1" s="2"/>
      <c r="E1" s="2"/>
      <c r="F1" s="2"/>
      <c r="G1" s="2"/>
    </row>
    <row r="2" spans="1:8" ht="12" customHeight="1" x14ac:dyDescent="0.2">
      <c r="A2" s="2"/>
      <c r="B2" s="2"/>
      <c r="C2" s="2"/>
      <c r="D2" s="2"/>
      <c r="E2" s="2"/>
      <c r="F2" s="2"/>
      <c r="H2" s="4" t="s">
        <v>41</v>
      </c>
    </row>
    <row r="3" spans="1:8" ht="12.75" customHeight="1" x14ac:dyDescent="0.2">
      <c r="A3" s="5" t="s">
        <v>10</v>
      </c>
      <c r="B3" s="6" t="s">
        <v>16</v>
      </c>
      <c r="C3" s="5" t="s">
        <v>15</v>
      </c>
      <c r="D3" s="7" t="s">
        <v>14</v>
      </c>
      <c r="E3" s="8" t="s">
        <v>13</v>
      </c>
      <c r="F3" s="5" t="s">
        <v>12</v>
      </c>
      <c r="G3" s="5" t="s">
        <v>11</v>
      </c>
    </row>
    <row r="4" spans="1:8" ht="12.75" customHeight="1" x14ac:dyDescent="0.2">
      <c r="A4" s="41" t="s">
        <v>4</v>
      </c>
      <c r="B4" s="42">
        <f>SUM(C4:G4,B9:F9)</f>
        <v>40484</v>
      </c>
      <c r="C4" s="42">
        <f t="shared" ref="C4:G4" si="0">SUM(C5,C6)</f>
        <v>3235</v>
      </c>
      <c r="D4" s="42">
        <f t="shared" si="0"/>
        <v>3362</v>
      </c>
      <c r="E4" s="42">
        <f t="shared" si="0"/>
        <v>5801</v>
      </c>
      <c r="F4" s="42">
        <f t="shared" si="0"/>
        <v>1343</v>
      </c>
      <c r="G4" s="42">
        <f t="shared" si="0"/>
        <v>2966</v>
      </c>
      <c r="H4" s="43"/>
    </row>
    <row r="5" spans="1:8" ht="12.75" customHeight="1" x14ac:dyDescent="0.2">
      <c r="A5" s="44" t="s">
        <v>3</v>
      </c>
      <c r="B5" s="64">
        <f>C5+D5+E5+F5+G5+B10+C10+D10+E10+F10</f>
        <v>20128</v>
      </c>
      <c r="C5" s="12">
        <v>1618</v>
      </c>
      <c r="D5" s="12">
        <v>1624</v>
      </c>
      <c r="E5" s="12">
        <v>2902</v>
      </c>
      <c r="F5" s="12">
        <v>666</v>
      </c>
      <c r="G5" s="12">
        <v>1468</v>
      </c>
      <c r="H5" s="43"/>
    </row>
    <row r="6" spans="1:8" ht="12.75" customHeight="1" x14ac:dyDescent="0.2">
      <c r="A6" s="45" t="s">
        <v>2</v>
      </c>
      <c r="B6" s="65">
        <f>C6+D6+E6+F6+G6+B11+C11+D11+E11+F11</f>
        <v>20356</v>
      </c>
      <c r="C6" s="14">
        <v>1617</v>
      </c>
      <c r="D6" s="14">
        <v>1738</v>
      </c>
      <c r="E6" s="14">
        <v>2899</v>
      </c>
      <c r="F6" s="14">
        <v>677</v>
      </c>
      <c r="G6" s="14">
        <v>1498</v>
      </c>
      <c r="H6" s="43"/>
    </row>
    <row r="7" spans="1:8" ht="8.1" customHeight="1" x14ac:dyDescent="0.15">
      <c r="A7" s="46"/>
      <c r="B7" s="2"/>
      <c r="C7" s="2"/>
      <c r="D7" s="2"/>
      <c r="E7" s="2"/>
      <c r="F7" s="2"/>
      <c r="G7" s="66"/>
      <c r="H7" s="43"/>
    </row>
    <row r="8" spans="1:8" ht="12.75" customHeight="1" x14ac:dyDescent="0.2">
      <c r="A8" s="47" t="s">
        <v>10</v>
      </c>
      <c r="B8" s="5" t="s">
        <v>9</v>
      </c>
      <c r="C8" s="5" t="s">
        <v>8</v>
      </c>
      <c r="D8" s="7" t="s">
        <v>7</v>
      </c>
      <c r="E8" s="8" t="s">
        <v>6</v>
      </c>
      <c r="F8" s="5" t="s">
        <v>5</v>
      </c>
      <c r="G8" s="2"/>
      <c r="H8" s="43"/>
    </row>
    <row r="9" spans="1:8" ht="12.75" customHeight="1" x14ac:dyDescent="0.2">
      <c r="A9" s="41" t="s">
        <v>4</v>
      </c>
      <c r="B9" s="10">
        <f>SUM(B10:B11)</f>
        <v>3360</v>
      </c>
      <c r="C9" s="10">
        <f>SUM(C10:C11)</f>
        <v>5687</v>
      </c>
      <c r="D9" s="10">
        <f>SUM(D10:D11)</f>
        <v>3821</v>
      </c>
      <c r="E9" s="10">
        <f>SUM(E10:E11)</f>
        <v>4821</v>
      </c>
      <c r="F9" s="10">
        <f>SUM(F10:F11)</f>
        <v>6088</v>
      </c>
      <c r="G9" s="2"/>
      <c r="H9" s="43"/>
    </row>
    <row r="10" spans="1:8" ht="12.75" customHeight="1" x14ac:dyDescent="0.2">
      <c r="A10" s="44" t="s">
        <v>3</v>
      </c>
      <c r="B10" s="12">
        <v>1646</v>
      </c>
      <c r="C10" s="12">
        <v>2940</v>
      </c>
      <c r="D10" s="12">
        <v>1740</v>
      </c>
      <c r="E10" s="12">
        <v>2437</v>
      </c>
      <c r="F10" s="12">
        <v>3087</v>
      </c>
      <c r="G10" s="2"/>
      <c r="H10" s="43"/>
    </row>
    <row r="11" spans="1:8" ht="12.75" customHeight="1" x14ac:dyDescent="0.2">
      <c r="A11" s="45" t="s">
        <v>2</v>
      </c>
      <c r="B11" s="14">
        <v>1714</v>
      </c>
      <c r="C11" s="14">
        <v>2747</v>
      </c>
      <c r="D11" s="14">
        <v>2081</v>
      </c>
      <c r="E11" s="14">
        <v>2384</v>
      </c>
      <c r="F11" s="14">
        <v>3001</v>
      </c>
      <c r="G11" s="2"/>
      <c r="H11" s="43"/>
    </row>
    <row r="12" spans="1:8" ht="12" customHeight="1" x14ac:dyDescent="0.15">
      <c r="A12" s="2"/>
      <c r="B12" s="2"/>
      <c r="C12" s="2"/>
      <c r="D12" s="2"/>
      <c r="E12" s="2"/>
      <c r="G12" s="2"/>
      <c r="H12" s="15" t="s">
        <v>0</v>
      </c>
    </row>
    <row r="14" spans="1:8" ht="17.100000000000001" customHeight="1" x14ac:dyDescent="0.2"/>
    <row r="15" spans="1:8" ht="12" customHeight="1" x14ac:dyDescent="0.2"/>
    <row r="16" spans="1:8" ht="21.75" customHeight="1" x14ac:dyDescent="0.2"/>
    <row r="21" ht="12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9"/>
  <sheetViews>
    <sheetView showGridLines="0" view="pageBreakPreview" zoomScale="190" zoomScaleNormal="160" zoomScaleSheetLayoutView="190" workbookViewId="0">
      <selection activeCell="G1" sqref="G1"/>
    </sheetView>
  </sheetViews>
  <sheetFormatPr defaultColWidth="2.88671875" defaultRowHeight="12.75" customHeight="1" x14ac:dyDescent="0.2"/>
  <cols>
    <col min="1" max="6" width="7.109375" style="1" customWidth="1"/>
    <col min="7" max="16384" width="2.88671875" style="1"/>
  </cols>
  <sheetData>
    <row r="1" spans="1:6" ht="17.100000000000001" customHeight="1" x14ac:dyDescent="0.2">
      <c r="A1" s="16" t="s">
        <v>18</v>
      </c>
      <c r="B1" s="2"/>
      <c r="C1" s="2"/>
      <c r="D1" s="2"/>
      <c r="E1" s="2"/>
      <c r="F1" s="2"/>
    </row>
    <row r="2" spans="1:6" ht="12" customHeight="1" x14ac:dyDescent="0.2">
      <c r="A2" s="2"/>
      <c r="B2" s="2"/>
      <c r="C2" s="2"/>
      <c r="D2" s="2"/>
      <c r="E2" s="2"/>
      <c r="F2" s="4" t="s">
        <v>19</v>
      </c>
    </row>
    <row r="3" spans="1:6" ht="21.75" customHeight="1" x14ac:dyDescent="0.2">
      <c r="A3" s="17"/>
      <c r="B3" s="5" t="s">
        <v>40</v>
      </c>
      <c r="C3" s="5">
        <v>4</v>
      </c>
      <c r="D3" s="5">
        <v>5</v>
      </c>
      <c r="E3" s="5">
        <v>6</v>
      </c>
      <c r="F3" s="5">
        <v>7</v>
      </c>
    </row>
    <row r="4" spans="1:6" ht="12.75" customHeight="1" x14ac:dyDescent="0.2">
      <c r="A4" s="9" t="s">
        <v>4</v>
      </c>
      <c r="B4" s="20">
        <v>40884</v>
      </c>
      <c r="C4" s="10">
        <v>40890</v>
      </c>
      <c r="D4" s="10">
        <v>40790</v>
      </c>
      <c r="E4" s="20">
        <v>40789</v>
      </c>
      <c r="F4" s="20">
        <f>投票区別選挙人名簿登録者数!B4</f>
        <v>40484</v>
      </c>
    </row>
    <row r="5" spans="1:6" ht="12.75" customHeight="1" x14ac:dyDescent="0.2">
      <c r="A5" s="11" t="s">
        <v>3</v>
      </c>
      <c r="B5" s="18">
        <v>20491</v>
      </c>
      <c r="C5" s="12">
        <v>20440</v>
      </c>
      <c r="D5" s="12">
        <v>20381</v>
      </c>
      <c r="E5" s="18">
        <v>20352</v>
      </c>
      <c r="F5" s="42">
        <f>投票区別選挙人名簿登録者数!B5</f>
        <v>20128</v>
      </c>
    </row>
    <row r="6" spans="1:6" ht="12.75" customHeight="1" x14ac:dyDescent="0.2">
      <c r="A6" s="11" t="s">
        <v>2</v>
      </c>
      <c r="B6" s="18">
        <v>20393</v>
      </c>
      <c r="C6" s="12">
        <v>20450</v>
      </c>
      <c r="D6" s="12">
        <v>20409</v>
      </c>
      <c r="E6" s="18">
        <v>20437</v>
      </c>
      <c r="F6" s="42">
        <f>投票区別選挙人名簿登録者数!B6</f>
        <v>20356</v>
      </c>
    </row>
    <row r="7" spans="1:6" ht="12.75" customHeight="1" x14ac:dyDescent="0.2">
      <c r="A7" s="13" t="s">
        <v>1</v>
      </c>
      <c r="B7" s="19">
        <v>10</v>
      </c>
      <c r="C7" s="14">
        <v>10</v>
      </c>
      <c r="D7" s="14">
        <v>10</v>
      </c>
      <c r="E7" s="19">
        <v>10</v>
      </c>
      <c r="F7" s="19">
        <v>10</v>
      </c>
    </row>
    <row r="8" spans="1:6" ht="12" customHeight="1" x14ac:dyDescent="0.15">
      <c r="A8" s="2"/>
      <c r="B8" s="2"/>
      <c r="C8" s="2"/>
      <c r="D8" s="2"/>
      <c r="E8" s="2"/>
      <c r="F8" s="15" t="s">
        <v>0</v>
      </c>
    </row>
    <row r="9" spans="1:6" ht="12.75" customHeight="1" x14ac:dyDescent="0.2">
      <c r="F9" s="48" t="s">
        <v>42</v>
      </c>
    </row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43"/>
  <sheetViews>
    <sheetView showGridLines="0" view="pageBreakPreview" topLeftCell="A13" zoomScale="160" zoomScaleNormal="145" zoomScaleSheetLayoutView="160" workbookViewId="0">
      <selection activeCell="J1" sqref="J1"/>
    </sheetView>
  </sheetViews>
  <sheetFormatPr defaultColWidth="2.88671875" defaultRowHeight="12.75" customHeight="1" x14ac:dyDescent="0.2"/>
  <cols>
    <col min="1" max="1" width="14.44140625" style="22" customWidth="1"/>
    <col min="2" max="2" width="7.88671875" style="22" customWidth="1"/>
    <col min="3" max="9" width="6.109375" style="22" customWidth="1"/>
    <col min="10" max="16384" width="2.88671875" style="1"/>
  </cols>
  <sheetData>
    <row r="1" spans="1:9" ht="17.100000000000001" customHeight="1" x14ac:dyDescent="0.2">
      <c r="A1" s="29" t="s">
        <v>22</v>
      </c>
      <c r="B1" s="30"/>
      <c r="C1" s="30"/>
      <c r="D1" s="30"/>
      <c r="E1" s="30"/>
      <c r="F1" s="30"/>
    </row>
    <row r="2" spans="1:9" s="22" customFormat="1" ht="17.100000000000001" customHeight="1" x14ac:dyDescent="0.2">
      <c r="A2" s="25"/>
      <c r="B2" s="26"/>
      <c r="C2" s="26"/>
      <c r="D2" s="26"/>
      <c r="E2" s="26"/>
      <c r="F2" s="26"/>
      <c r="G2" s="27"/>
      <c r="I2" s="28" t="s">
        <v>23</v>
      </c>
    </row>
    <row r="3" spans="1:9" ht="12" customHeight="1" x14ac:dyDescent="0.2">
      <c r="A3" s="61" t="s">
        <v>47</v>
      </c>
      <c r="B3" s="59" t="s">
        <v>24</v>
      </c>
      <c r="C3" s="63" t="s">
        <v>25</v>
      </c>
      <c r="D3" s="63"/>
      <c r="E3" s="63"/>
      <c r="F3" s="63" t="s">
        <v>26</v>
      </c>
      <c r="G3" s="63" t="s">
        <v>27</v>
      </c>
      <c r="H3" s="63"/>
      <c r="I3" s="63"/>
    </row>
    <row r="4" spans="1:9" ht="12" customHeight="1" x14ac:dyDescent="0.2">
      <c r="A4" s="62"/>
      <c r="B4" s="60"/>
      <c r="C4" s="23" t="s">
        <v>28</v>
      </c>
      <c r="D4" s="23" t="s">
        <v>29</v>
      </c>
      <c r="E4" s="23" t="s">
        <v>30</v>
      </c>
      <c r="F4" s="63"/>
      <c r="G4" s="24" t="s">
        <v>28</v>
      </c>
      <c r="H4" s="24" t="s">
        <v>29</v>
      </c>
      <c r="I4" s="24" t="s">
        <v>30</v>
      </c>
    </row>
    <row r="5" spans="1:9" ht="12.75" customHeight="1" x14ac:dyDescent="0.2">
      <c r="A5" s="31" t="s">
        <v>31</v>
      </c>
      <c r="B5" s="32">
        <v>37738</v>
      </c>
      <c r="C5" s="33">
        <v>36453</v>
      </c>
      <c r="D5" s="33">
        <v>18111</v>
      </c>
      <c r="E5" s="33">
        <v>18342</v>
      </c>
      <c r="F5" s="56" t="s">
        <v>32</v>
      </c>
      <c r="G5" s="57"/>
      <c r="H5" s="57"/>
      <c r="I5" s="58"/>
    </row>
    <row r="6" spans="1:9" ht="12.75" customHeight="1" x14ac:dyDescent="0.2">
      <c r="A6" s="31" t="s">
        <v>33</v>
      </c>
      <c r="B6" s="32">
        <v>37836</v>
      </c>
      <c r="C6" s="33">
        <v>36662</v>
      </c>
      <c r="D6" s="33">
        <v>18211</v>
      </c>
      <c r="E6" s="33">
        <v>18451</v>
      </c>
      <c r="F6" s="56" t="s">
        <v>32</v>
      </c>
      <c r="G6" s="57"/>
      <c r="H6" s="57"/>
      <c r="I6" s="58"/>
    </row>
    <row r="7" spans="1:9" ht="12.75" customHeight="1" x14ac:dyDescent="0.2">
      <c r="A7" s="31" t="s">
        <v>34</v>
      </c>
      <c r="B7" s="32">
        <v>37934</v>
      </c>
      <c r="C7" s="33">
        <v>36497</v>
      </c>
      <c r="D7" s="33">
        <v>18127</v>
      </c>
      <c r="E7" s="33">
        <v>18370</v>
      </c>
      <c r="F7" s="33">
        <v>22734</v>
      </c>
      <c r="G7" s="31">
        <v>62.29</v>
      </c>
      <c r="H7" s="31">
        <v>62.96</v>
      </c>
      <c r="I7" s="31">
        <v>61.63</v>
      </c>
    </row>
    <row r="8" spans="1:9" ht="12.75" customHeight="1" x14ac:dyDescent="0.2">
      <c r="A8" s="31" t="s">
        <v>35</v>
      </c>
      <c r="B8" s="32">
        <v>38179</v>
      </c>
      <c r="C8" s="33">
        <v>36830</v>
      </c>
      <c r="D8" s="33">
        <v>18289</v>
      </c>
      <c r="E8" s="33">
        <v>18541</v>
      </c>
      <c r="F8" s="33">
        <v>21700</v>
      </c>
      <c r="G8" s="31">
        <v>58.92</v>
      </c>
      <c r="H8" s="31">
        <v>59.97</v>
      </c>
      <c r="I8" s="31">
        <v>57.89</v>
      </c>
    </row>
    <row r="9" spans="1:9" ht="12.75" customHeight="1" x14ac:dyDescent="0.2">
      <c r="A9" s="31" t="s">
        <v>34</v>
      </c>
      <c r="B9" s="32">
        <v>38606</v>
      </c>
      <c r="C9" s="33">
        <v>37132</v>
      </c>
      <c r="D9" s="33">
        <v>18443</v>
      </c>
      <c r="E9" s="33">
        <v>18689</v>
      </c>
      <c r="F9" s="33">
        <v>25889</v>
      </c>
      <c r="G9" s="31">
        <v>69.72</v>
      </c>
      <c r="H9" s="31">
        <v>69.81</v>
      </c>
      <c r="I9" s="31">
        <v>69.63</v>
      </c>
    </row>
    <row r="10" spans="1:9" ht="12.75" customHeight="1" x14ac:dyDescent="0.2">
      <c r="A10" s="31" t="s">
        <v>36</v>
      </c>
      <c r="B10" s="32">
        <v>39117</v>
      </c>
      <c r="C10" s="33">
        <v>37389</v>
      </c>
      <c r="D10" s="33">
        <v>18587</v>
      </c>
      <c r="E10" s="33">
        <v>18802</v>
      </c>
      <c r="F10" s="33">
        <v>21109</v>
      </c>
      <c r="G10" s="31">
        <v>56.46</v>
      </c>
      <c r="H10" s="31">
        <v>57.34</v>
      </c>
      <c r="I10" s="31">
        <v>55.58</v>
      </c>
    </row>
    <row r="11" spans="1:9" ht="12.75" customHeight="1" x14ac:dyDescent="0.2">
      <c r="A11" s="31" t="s">
        <v>37</v>
      </c>
      <c r="B11" s="32">
        <v>39180</v>
      </c>
      <c r="C11" s="33">
        <v>37375</v>
      </c>
      <c r="D11" s="33">
        <v>18583</v>
      </c>
      <c r="E11" s="33">
        <v>18792</v>
      </c>
      <c r="F11" s="33">
        <v>18060</v>
      </c>
      <c r="G11" s="31">
        <v>48.32</v>
      </c>
      <c r="H11" s="31">
        <v>48.82</v>
      </c>
      <c r="I11" s="31">
        <v>47.83</v>
      </c>
    </row>
    <row r="12" spans="1:9" ht="12.75" customHeight="1" x14ac:dyDescent="0.2">
      <c r="A12" s="31" t="s">
        <v>31</v>
      </c>
      <c r="B12" s="32">
        <v>39194</v>
      </c>
      <c r="C12" s="33">
        <v>37024</v>
      </c>
      <c r="D12" s="33">
        <v>18400</v>
      </c>
      <c r="E12" s="33">
        <v>18624</v>
      </c>
      <c r="F12" s="33">
        <v>21067</v>
      </c>
      <c r="G12" s="31">
        <v>56.9</v>
      </c>
      <c r="H12" s="31">
        <v>56.07</v>
      </c>
      <c r="I12" s="31">
        <v>57.72</v>
      </c>
    </row>
    <row r="13" spans="1:9" ht="12.75" customHeight="1" x14ac:dyDescent="0.2">
      <c r="A13" s="31" t="s">
        <v>35</v>
      </c>
      <c r="B13" s="32">
        <v>39292</v>
      </c>
      <c r="C13" s="33">
        <v>37599</v>
      </c>
      <c r="D13" s="33">
        <v>18738</v>
      </c>
      <c r="E13" s="33">
        <v>18861</v>
      </c>
      <c r="F13" s="33">
        <v>23533</v>
      </c>
      <c r="G13" s="31">
        <v>62.59</v>
      </c>
      <c r="H13" s="31">
        <v>63.66</v>
      </c>
      <c r="I13" s="31">
        <v>61.53</v>
      </c>
    </row>
    <row r="14" spans="1:9" ht="12.75" customHeight="1" x14ac:dyDescent="0.2">
      <c r="A14" s="31" t="s">
        <v>33</v>
      </c>
      <c r="B14" s="32">
        <v>39292</v>
      </c>
      <c r="C14" s="33">
        <v>37859</v>
      </c>
      <c r="D14" s="33">
        <v>18891</v>
      </c>
      <c r="E14" s="33">
        <v>18968</v>
      </c>
      <c r="F14" s="56" t="s">
        <v>32</v>
      </c>
      <c r="G14" s="57"/>
      <c r="H14" s="57"/>
      <c r="I14" s="58"/>
    </row>
    <row r="15" spans="1:9" ht="12.75" customHeight="1" x14ac:dyDescent="0.2">
      <c r="A15" s="31" t="s">
        <v>34</v>
      </c>
      <c r="B15" s="32">
        <v>40055</v>
      </c>
      <c r="C15" s="33">
        <v>38419</v>
      </c>
      <c r="D15" s="33">
        <v>19231</v>
      </c>
      <c r="E15" s="33">
        <v>19188</v>
      </c>
      <c r="F15" s="33">
        <v>28136</v>
      </c>
      <c r="G15" s="31">
        <v>73.23</v>
      </c>
      <c r="H15" s="31">
        <v>73.92</v>
      </c>
      <c r="I15" s="31">
        <v>72.55</v>
      </c>
    </row>
    <row r="16" spans="1:9" ht="12.75" customHeight="1" x14ac:dyDescent="0.2">
      <c r="A16" s="31" t="s">
        <v>35</v>
      </c>
      <c r="B16" s="32">
        <v>40370</v>
      </c>
      <c r="C16" s="33">
        <v>38457</v>
      </c>
      <c r="D16" s="33">
        <v>19232</v>
      </c>
      <c r="E16" s="33">
        <v>19225</v>
      </c>
      <c r="F16" s="33">
        <v>24204</v>
      </c>
      <c r="G16" s="31">
        <v>62.94</v>
      </c>
      <c r="H16" s="31">
        <v>64.41</v>
      </c>
      <c r="I16" s="31">
        <v>61.46</v>
      </c>
    </row>
    <row r="17" spans="1:9" ht="12.75" customHeight="1" x14ac:dyDescent="0.2">
      <c r="A17" s="31" t="s">
        <v>36</v>
      </c>
      <c r="B17" s="32">
        <v>40580</v>
      </c>
      <c r="C17" s="33">
        <v>38512</v>
      </c>
      <c r="D17" s="33">
        <v>19233</v>
      </c>
      <c r="E17" s="33">
        <v>19279</v>
      </c>
      <c r="F17" s="33">
        <v>21304</v>
      </c>
      <c r="G17" s="31">
        <v>55.32</v>
      </c>
      <c r="H17" s="31">
        <v>56.97</v>
      </c>
      <c r="I17" s="31">
        <v>53.67</v>
      </c>
    </row>
    <row r="18" spans="1:9" ht="12.75" customHeight="1" x14ac:dyDescent="0.2">
      <c r="A18" s="31" t="s">
        <v>37</v>
      </c>
      <c r="B18" s="32">
        <v>40643</v>
      </c>
      <c r="C18" s="33">
        <v>38503</v>
      </c>
      <c r="D18" s="33">
        <v>19239</v>
      </c>
      <c r="E18" s="33">
        <v>19264</v>
      </c>
      <c r="F18" s="33">
        <v>17093</v>
      </c>
      <c r="G18" s="31">
        <v>44.39</v>
      </c>
      <c r="H18" s="31">
        <v>46.09</v>
      </c>
      <c r="I18" s="31">
        <v>42.7</v>
      </c>
    </row>
    <row r="19" spans="1:9" ht="12.75" customHeight="1" x14ac:dyDescent="0.2">
      <c r="A19" s="31" t="s">
        <v>31</v>
      </c>
      <c r="B19" s="32">
        <v>40657</v>
      </c>
      <c r="C19" s="33">
        <v>38157</v>
      </c>
      <c r="D19" s="33">
        <v>19075</v>
      </c>
      <c r="E19" s="33">
        <v>19082</v>
      </c>
      <c r="F19" s="33">
        <v>21706</v>
      </c>
      <c r="G19" s="31">
        <v>56.89</v>
      </c>
      <c r="H19" s="31">
        <v>56.67</v>
      </c>
      <c r="I19" s="31">
        <v>57.11</v>
      </c>
    </row>
    <row r="20" spans="1:9" ht="12.75" customHeight="1" x14ac:dyDescent="0.2">
      <c r="A20" s="31" t="s">
        <v>33</v>
      </c>
      <c r="B20" s="32">
        <v>40762</v>
      </c>
      <c r="C20" s="33">
        <v>38374</v>
      </c>
      <c r="D20" s="33">
        <v>19184</v>
      </c>
      <c r="E20" s="33">
        <v>19190</v>
      </c>
      <c r="F20" s="33">
        <v>18384</v>
      </c>
      <c r="G20" s="31">
        <v>47.91</v>
      </c>
      <c r="H20" s="31">
        <v>46.05</v>
      </c>
      <c r="I20" s="31">
        <v>49.76</v>
      </c>
    </row>
    <row r="21" spans="1:9" ht="12.75" customHeight="1" x14ac:dyDescent="0.2">
      <c r="A21" s="31" t="s">
        <v>34</v>
      </c>
      <c r="B21" s="32">
        <v>41259</v>
      </c>
      <c r="C21" s="33">
        <v>38929</v>
      </c>
      <c r="D21" s="33">
        <v>19470</v>
      </c>
      <c r="E21" s="33">
        <v>19459</v>
      </c>
      <c r="F21" s="33">
        <v>24760</v>
      </c>
      <c r="G21" s="31">
        <v>63.6</v>
      </c>
      <c r="H21" s="31">
        <v>65.09</v>
      </c>
      <c r="I21" s="31">
        <v>62.12</v>
      </c>
    </row>
    <row r="22" spans="1:9" ht="12.75" customHeight="1" x14ac:dyDescent="0.2">
      <c r="A22" s="31" t="s">
        <v>35</v>
      </c>
      <c r="B22" s="32">
        <v>41476</v>
      </c>
      <c r="C22" s="33">
        <v>39155</v>
      </c>
      <c r="D22" s="33">
        <v>19542</v>
      </c>
      <c r="E22" s="33">
        <v>19613</v>
      </c>
      <c r="F22" s="33">
        <v>22775</v>
      </c>
      <c r="G22" s="31">
        <v>58.17</v>
      </c>
      <c r="H22" s="31">
        <v>59.85</v>
      </c>
      <c r="I22" s="31">
        <v>56.49</v>
      </c>
    </row>
    <row r="23" spans="1:9" ht="12.75" customHeight="1" x14ac:dyDescent="0.2">
      <c r="A23" s="31" t="s">
        <v>34</v>
      </c>
      <c r="B23" s="32">
        <v>41987</v>
      </c>
      <c r="C23" s="33">
        <v>39310</v>
      </c>
      <c r="D23" s="33">
        <v>19593</v>
      </c>
      <c r="E23" s="33">
        <v>19717</v>
      </c>
      <c r="F23" s="33">
        <v>23494</v>
      </c>
      <c r="G23" s="31">
        <v>59.77</v>
      </c>
      <c r="H23" s="31">
        <v>61.36</v>
      </c>
      <c r="I23" s="31">
        <v>58.18</v>
      </c>
    </row>
    <row r="24" spans="1:9" ht="12.75" customHeight="1" x14ac:dyDescent="0.2">
      <c r="A24" s="31" t="s">
        <v>36</v>
      </c>
      <c r="B24" s="32">
        <v>42036</v>
      </c>
      <c r="C24" s="33">
        <v>39163</v>
      </c>
      <c r="D24" s="33">
        <v>19538</v>
      </c>
      <c r="E24" s="33">
        <v>19625</v>
      </c>
      <c r="F24" s="33">
        <v>15760</v>
      </c>
      <c r="G24" s="31">
        <v>40.24</v>
      </c>
      <c r="H24" s="31">
        <v>41.89</v>
      </c>
      <c r="I24" s="31">
        <v>38.6</v>
      </c>
    </row>
    <row r="25" spans="1:9" ht="12.75" customHeight="1" x14ac:dyDescent="0.2">
      <c r="A25" s="31" t="s">
        <v>37</v>
      </c>
      <c r="B25" s="32">
        <v>42106</v>
      </c>
      <c r="C25" s="33">
        <v>39089</v>
      </c>
      <c r="D25" s="33">
        <v>19489</v>
      </c>
      <c r="E25" s="33">
        <v>19600</v>
      </c>
      <c r="F25" s="33">
        <v>16885</v>
      </c>
      <c r="G25" s="31">
        <v>43.2</v>
      </c>
      <c r="H25" s="31">
        <v>44.43</v>
      </c>
      <c r="I25" s="31">
        <v>41.97</v>
      </c>
    </row>
    <row r="26" spans="1:9" ht="12.75" customHeight="1" x14ac:dyDescent="0.2">
      <c r="A26" s="31" t="s">
        <v>31</v>
      </c>
      <c r="B26" s="32">
        <v>42120</v>
      </c>
      <c r="C26" s="33">
        <v>38784</v>
      </c>
      <c r="D26" s="33">
        <v>19335</v>
      </c>
      <c r="E26" s="33">
        <v>19449</v>
      </c>
      <c r="F26" s="33">
        <v>19454</v>
      </c>
      <c r="G26" s="31">
        <v>50.16</v>
      </c>
      <c r="H26" s="31">
        <v>50.15</v>
      </c>
      <c r="I26" s="31">
        <v>50.17</v>
      </c>
    </row>
    <row r="27" spans="1:9" ht="12.75" customHeight="1" x14ac:dyDescent="0.2">
      <c r="A27" s="31" t="s">
        <v>33</v>
      </c>
      <c r="B27" s="32">
        <v>42218</v>
      </c>
      <c r="C27" s="33">
        <v>39500</v>
      </c>
      <c r="D27" s="33">
        <v>19717</v>
      </c>
      <c r="E27" s="33">
        <v>19783</v>
      </c>
      <c r="F27" s="56" t="s">
        <v>32</v>
      </c>
      <c r="G27" s="57"/>
      <c r="H27" s="57"/>
      <c r="I27" s="58"/>
    </row>
    <row r="28" spans="1:9" ht="12.75" customHeight="1" x14ac:dyDescent="0.2">
      <c r="A28" s="31" t="s">
        <v>35</v>
      </c>
      <c r="B28" s="32">
        <v>42561</v>
      </c>
      <c r="C28" s="33">
        <v>40432</v>
      </c>
      <c r="D28" s="33">
        <v>20233</v>
      </c>
      <c r="E28" s="33">
        <v>20199</v>
      </c>
      <c r="F28" s="33">
        <v>24539</v>
      </c>
      <c r="G28" s="31">
        <v>60.69</v>
      </c>
      <c r="H28" s="31">
        <v>61.82</v>
      </c>
      <c r="I28" s="31">
        <v>59.56</v>
      </c>
    </row>
    <row r="29" spans="1:9" ht="12.75" customHeight="1" x14ac:dyDescent="0.2">
      <c r="A29" s="31" t="s">
        <v>34</v>
      </c>
      <c r="B29" s="32">
        <v>43030</v>
      </c>
      <c r="C29" s="33">
        <v>40648</v>
      </c>
      <c r="D29" s="33">
        <v>20371</v>
      </c>
      <c r="E29" s="33">
        <v>20277</v>
      </c>
      <c r="F29" s="33">
        <v>24175</v>
      </c>
      <c r="G29" s="31">
        <v>59.47</v>
      </c>
      <c r="H29" s="31">
        <v>60.87</v>
      </c>
      <c r="I29" s="31">
        <v>58.08</v>
      </c>
    </row>
    <row r="30" spans="1:9" ht="12.75" customHeight="1" x14ac:dyDescent="0.2">
      <c r="A30" s="31" t="s">
        <v>36</v>
      </c>
      <c r="B30" s="32">
        <v>43499</v>
      </c>
      <c r="C30" s="33">
        <v>40360</v>
      </c>
      <c r="D30" s="33">
        <v>20205</v>
      </c>
      <c r="E30" s="33">
        <v>20155</v>
      </c>
      <c r="F30" s="33">
        <v>16619</v>
      </c>
      <c r="G30" s="31">
        <v>41.18</v>
      </c>
      <c r="H30" s="31">
        <v>41.99</v>
      </c>
      <c r="I30" s="31">
        <v>40.36</v>
      </c>
    </row>
    <row r="31" spans="1:9" ht="12.75" customHeight="1" x14ac:dyDescent="0.2">
      <c r="A31" s="31" t="s">
        <v>37</v>
      </c>
      <c r="B31" s="32">
        <v>43562</v>
      </c>
      <c r="C31" s="33">
        <v>39907</v>
      </c>
      <c r="D31" s="33">
        <v>19965</v>
      </c>
      <c r="E31" s="33">
        <v>19942</v>
      </c>
      <c r="F31" s="33">
        <v>16895</v>
      </c>
      <c r="G31" s="31">
        <v>42.34</v>
      </c>
      <c r="H31" s="31">
        <v>43.56</v>
      </c>
      <c r="I31" s="31">
        <v>41.11</v>
      </c>
    </row>
    <row r="32" spans="1:9" ht="12.75" customHeight="1" x14ac:dyDescent="0.2">
      <c r="A32" s="31" t="s">
        <v>31</v>
      </c>
      <c r="B32" s="32">
        <v>43576</v>
      </c>
      <c r="C32" s="33">
        <v>39861</v>
      </c>
      <c r="D32" s="33">
        <v>19935</v>
      </c>
      <c r="E32" s="33">
        <v>19926</v>
      </c>
      <c r="F32" s="33">
        <v>19592</v>
      </c>
      <c r="G32" s="31">
        <v>49.15</v>
      </c>
      <c r="H32" s="31">
        <v>48.86</v>
      </c>
      <c r="I32" s="31">
        <v>49.44</v>
      </c>
    </row>
    <row r="33" spans="1:9" ht="12.75" customHeight="1" x14ac:dyDescent="0.2">
      <c r="A33" s="31" t="s">
        <v>35</v>
      </c>
      <c r="B33" s="32">
        <v>43667</v>
      </c>
      <c r="C33" s="33">
        <v>40506</v>
      </c>
      <c r="D33" s="33">
        <v>20280</v>
      </c>
      <c r="E33" s="33">
        <v>20226</v>
      </c>
      <c r="F33" s="33">
        <v>21514</v>
      </c>
      <c r="G33" s="31">
        <v>53.11</v>
      </c>
      <c r="H33" s="31">
        <v>54.86</v>
      </c>
      <c r="I33" s="31">
        <v>51.36</v>
      </c>
    </row>
    <row r="34" spans="1:9" ht="12.75" customHeight="1" x14ac:dyDescent="0.2">
      <c r="A34" s="31" t="s">
        <v>33</v>
      </c>
      <c r="B34" s="32">
        <v>43667</v>
      </c>
      <c r="C34" s="33">
        <v>40239</v>
      </c>
      <c r="D34" s="33">
        <v>20133</v>
      </c>
      <c r="E34" s="33">
        <v>20106</v>
      </c>
      <c r="F34" s="56" t="s">
        <v>32</v>
      </c>
      <c r="G34" s="57"/>
      <c r="H34" s="57"/>
      <c r="I34" s="58"/>
    </row>
    <row r="35" spans="1:9" ht="12.75" customHeight="1" x14ac:dyDescent="0.2">
      <c r="A35" s="31" t="s">
        <v>34</v>
      </c>
      <c r="B35" s="32">
        <v>44500</v>
      </c>
      <c r="C35" s="33">
        <v>40836</v>
      </c>
      <c r="D35" s="33">
        <v>20442</v>
      </c>
      <c r="E35" s="33">
        <v>20394</v>
      </c>
      <c r="F35" s="33">
        <v>24665</v>
      </c>
      <c r="G35" s="31">
        <v>60.4</v>
      </c>
      <c r="H35" s="31">
        <v>61.69</v>
      </c>
      <c r="I35" s="31">
        <v>59.11</v>
      </c>
    </row>
    <row r="36" spans="1:9" ht="12.75" customHeight="1" x14ac:dyDescent="0.2">
      <c r="A36" s="31" t="s">
        <v>35</v>
      </c>
      <c r="B36" s="32">
        <v>44752</v>
      </c>
      <c r="C36" s="33">
        <v>40804</v>
      </c>
      <c r="D36" s="33">
        <v>20400</v>
      </c>
      <c r="E36" s="33">
        <v>20404</v>
      </c>
      <c r="F36" s="33">
        <v>23441</v>
      </c>
      <c r="G36" s="31">
        <v>57.45</v>
      </c>
      <c r="H36" s="31">
        <v>58.64</v>
      </c>
      <c r="I36" s="31">
        <v>56.25</v>
      </c>
    </row>
    <row r="37" spans="1:9" ht="12.75" customHeight="1" x14ac:dyDescent="0.2">
      <c r="A37" s="38" t="s">
        <v>36</v>
      </c>
      <c r="B37" s="39">
        <v>44962</v>
      </c>
      <c r="C37" s="40">
        <v>40348</v>
      </c>
      <c r="D37" s="40">
        <v>20138</v>
      </c>
      <c r="E37" s="40">
        <v>20210</v>
      </c>
      <c r="F37" s="40">
        <v>17035</v>
      </c>
      <c r="G37" s="38">
        <v>42.22</v>
      </c>
      <c r="H37" s="38">
        <v>43.25</v>
      </c>
      <c r="I37" s="38">
        <v>41.19</v>
      </c>
    </row>
    <row r="38" spans="1:9" ht="12.75" customHeight="1" x14ac:dyDescent="0.2">
      <c r="A38" s="38" t="s">
        <v>37</v>
      </c>
      <c r="B38" s="39">
        <v>45025</v>
      </c>
      <c r="C38" s="40">
        <v>40863</v>
      </c>
      <c r="D38" s="40">
        <v>20412</v>
      </c>
      <c r="E38" s="40">
        <v>20451</v>
      </c>
      <c r="F38" s="53" t="s">
        <v>32</v>
      </c>
      <c r="G38" s="54"/>
      <c r="H38" s="54"/>
      <c r="I38" s="55"/>
    </row>
    <row r="39" spans="1:9" ht="12.75" customHeight="1" x14ac:dyDescent="0.2">
      <c r="A39" s="38" t="s">
        <v>31</v>
      </c>
      <c r="B39" s="39">
        <v>45039</v>
      </c>
      <c r="C39" s="40">
        <f>D39+E39</f>
        <v>40155</v>
      </c>
      <c r="D39" s="40">
        <v>20020</v>
      </c>
      <c r="E39" s="40">
        <v>20135</v>
      </c>
      <c r="F39" s="40">
        <v>19289</v>
      </c>
      <c r="G39" s="38">
        <v>48.04</v>
      </c>
      <c r="H39" s="38">
        <v>48.28</v>
      </c>
      <c r="I39" s="38">
        <v>47.79</v>
      </c>
    </row>
    <row r="40" spans="1:9" ht="12.75" customHeight="1" x14ac:dyDescent="0.2">
      <c r="A40" s="38" t="s">
        <v>33</v>
      </c>
      <c r="B40" s="39">
        <v>45137</v>
      </c>
      <c r="C40" s="40">
        <v>40930</v>
      </c>
      <c r="D40" s="40">
        <v>20458</v>
      </c>
      <c r="E40" s="40">
        <v>20472</v>
      </c>
      <c r="F40" s="53" t="s">
        <v>32</v>
      </c>
      <c r="G40" s="54"/>
      <c r="H40" s="54"/>
      <c r="I40" s="55"/>
    </row>
    <row r="41" spans="1:9" ht="12.75" customHeight="1" x14ac:dyDescent="0.2">
      <c r="A41" s="50" t="s">
        <v>34</v>
      </c>
      <c r="B41" s="52">
        <v>45592</v>
      </c>
      <c r="C41" s="49">
        <f>D41+E41</f>
        <v>40662</v>
      </c>
      <c r="D41" s="49">
        <v>20276</v>
      </c>
      <c r="E41" s="49">
        <v>20386</v>
      </c>
      <c r="F41" s="49">
        <v>23538</v>
      </c>
      <c r="G41" s="50">
        <v>57.89</v>
      </c>
      <c r="H41" s="50">
        <v>59.78</v>
      </c>
      <c r="I41" s="51" t="s">
        <v>43</v>
      </c>
    </row>
    <row r="42" spans="1:9" ht="12.75" customHeight="1" x14ac:dyDescent="0.2">
      <c r="A42" s="50" t="s">
        <v>35</v>
      </c>
      <c r="B42" s="52">
        <v>45858</v>
      </c>
      <c r="C42" s="49">
        <f>D42+E42</f>
        <v>40405</v>
      </c>
      <c r="D42" s="49">
        <v>20096</v>
      </c>
      <c r="E42" s="49">
        <v>20309</v>
      </c>
      <c r="F42" s="49">
        <v>25629</v>
      </c>
      <c r="G42" s="50">
        <v>63.43</v>
      </c>
      <c r="H42" s="51" t="s">
        <v>44</v>
      </c>
      <c r="I42" s="50">
        <v>61.66</v>
      </c>
    </row>
    <row r="43" spans="1:9" ht="12.75" customHeight="1" x14ac:dyDescent="0.2">
      <c r="A43" s="50" t="s">
        <v>46</v>
      </c>
      <c r="B43" s="52">
        <v>46061</v>
      </c>
      <c r="C43" s="49">
        <v>40254</v>
      </c>
      <c r="D43" s="49">
        <v>19991</v>
      </c>
      <c r="E43" s="49">
        <v>20263</v>
      </c>
      <c r="F43" s="49">
        <v>25026</v>
      </c>
      <c r="G43" s="50">
        <v>62.17</v>
      </c>
      <c r="H43" s="51" t="s">
        <v>45</v>
      </c>
      <c r="I43" s="50">
        <v>60.08</v>
      </c>
    </row>
  </sheetData>
  <mergeCells count="12">
    <mergeCell ref="A3:A4"/>
    <mergeCell ref="C3:E3"/>
    <mergeCell ref="G3:I3"/>
    <mergeCell ref="F3:F4"/>
    <mergeCell ref="F5:I5"/>
    <mergeCell ref="F40:I40"/>
    <mergeCell ref="F38:I38"/>
    <mergeCell ref="F34:I34"/>
    <mergeCell ref="F27:I27"/>
    <mergeCell ref="B3:B4"/>
    <mergeCell ref="F6:I6"/>
    <mergeCell ref="F14:I14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目次</vt:lpstr>
      <vt:lpstr>投票区別選挙人名簿登録者数</vt:lpstr>
      <vt:lpstr>選挙人名簿登録者数</vt:lpstr>
      <vt:lpstr>選挙の執行状況</vt:lpstr>
      <vt:lpstr>選挙の執行状況!Print_Area</vt:lpstr>
      <vt:lpstr>選挙人名簿登録者数!Print_Area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2026-03-12T05:32:29Z</cp:lastPrinted>
  <dcterms:created xsi:type="dcterms:W3CDTF">2010-04-20T04:34:18Z</dcterms:created>
  <dcterms:modified xsi:type="dcterms:W3CDTF">2026-03-12T05:32:36Z</dcterms:modified>
</cp:coreProperties>
</file>