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72.16.7.13\12財政経営課\01_財政係\調査もの\財政状況資料集（財政状況等一覧表の作成及び公表）\R６決算\06県照会（９月公会計分）\04結合データ（県提出）\"/>
    </mc:Choice>
  </mc:AlternateContent>
  <xr:revisionPtr revIDLastSave="0" documentId="13_ncr:1_{C170C749-9A7B-4149-A623-FA6279FC9301}" xr6:coauthVersionLast="47" xr6:coauthVersionMax="47" xr10:uidLastSave="{00000000-0000-0000-0000-000000000000}"/>
  <bookViews>
    <workbookView xWindow="-108" yWindow="-108" windowWidth="23256" windowHeight="12456" tabRatio="83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O34" i="10"/>
  <c r="BW34" i="10"/>
  <c r="BW35" i="10" s="1"/>
  <c r="BW36" i="10" s="1"/>
  <c r="BW37" i="10" s="1"/>
  <c r="BW38" i="10" s="1"/>
  <c r="BW39" i="10" s="1"/>
  <c r="BW40" i="10" s="1"/>
  <c r="BW41" i="10" s="1"/>
  <c r="BW42" i="10" s="1"/>
  <c r="BE34" i="10"/>
  <c r="C34" i="10"/>
  <c r="C35" i="10" l="1"/>
  <c r="U34" i="10" s="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<sst xmlns="http://schemas.openxmlformats.org/spreadsheetml/2006/main" count="1129" uniqueCount="573">
  <si>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</si>
  <si>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</si>
  <si>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</si>
  <si>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</si>
  <si>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</si>
  <si>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</si>
  <si>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</si>
  <si>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</si>
  <si>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</si>
  <si>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</si>
  <si>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</si>
  <si>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</si>
  <si>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</si>
  <si>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</si>
  <si>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</si>
  <si>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</si>
  <si>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</si>
  <si>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</si>
  <si>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</si>
  <si>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</si>
  <si>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</si>
  <si>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</si>
  <si>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</si>
  <si>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</si>
  <si>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</si>
  <si>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</si>
  <si>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</si>
  <si>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</si>
  <si>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</si>
  <si>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</si>
  <si>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</si>
  <si>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</si>
  <si>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</si>
  <si>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</si>
  <si>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</si>
  <si>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</si>
  <si>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</si>
  <si>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</si>
  <si>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</si>
  <si>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</si>
  <si>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</si>
  <si>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</si>
  <si>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</si>
  <si>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</si>
  <si>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</si>
  <si>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</si>
  <si>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</si>
  <si>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</si>
  <si>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</si>
  <si>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</si>
  <si>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</si>
  <si>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</si>
  <si>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</si>
  <si>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</si>
  <si>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</si>
  <si>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</si>
  <si>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</si>
  <si>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</si>
  <si>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</si>
  <si>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</si>
  <si>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</si>
  <si>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</si>
  <si>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</si>
  <si>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</si>
  <si>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</si>
  <si>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</si>
  <si>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</si>
  <si>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</si>
  <si>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</si>
  <si>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</si>
  <si>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</si>
  <si>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</si>
  <si>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</si>
  <si>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</si>
  <si>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</si>
  <si>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</si>
  <si>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</si>
  <si>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</si>
  <si>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</si>
  <si>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</si>
  <si>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</si>
  <si>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</si>
  <si>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</si>
  <si>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</si>
  <si>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</si>
  <si>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</si>
  <si>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</si>
  <si>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</si>
  <si>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</si>
  <si>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</si>
  <si>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</si>
  <si>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</si>
  <si>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</si>
  <si>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</si>
  <si>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東浦町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</si>
  <si>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</si>
  <si>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</si>
  <si>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</si>
  <si>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</si>
  <si>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</si>
  <si>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</si>
  <si>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</si>
  <si>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</si>
  <si>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</si>
  <si>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</si>
  <si>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</si>
  <si>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</si>
  <si>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</si>
  <si>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</si>
  <si>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</si>
  <si>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</si>
  <si>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</si>
  <si>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</si>
  <si>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</si>
  <si>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</si>
  <si>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</si>
  <si>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</si>
  <si>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</si>
  <si>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</si>
  <si>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</si>
  <si>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</si>
  <si>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</si>
  <si>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</si>
  <si>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</si>
  <si>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</si>
  <si>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</si>
  <si>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</si>
  <si>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</si>
  <si>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</si>
  <si>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</si>
  <si>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</si>
  <si>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</si>
  <si>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</si>
  <si>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</si>
  <si>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</si>
  <si>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</si>
  <si>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</si>
  <si>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</si>
  <si>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</si>
  <si>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</si>
  <si>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</si>
  <si>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</si>
  <si>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</si>
  <si>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</si>
  <si>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</si>
  <si>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</si>
  <si>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</si>
  <si>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</si>
  <si>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</si>
  <si>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</si>
  <si>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</si>
  <si>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</si>
  <si>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</si>
  <si>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</si>
  <si>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</si>
  <si>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</si>
  <si>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</si>
  <si>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</si>
  <si>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</si>
  <si>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</si>
  <si>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</si>
  <si>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</si>
  <si>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</si>
  <si>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</si>
  <si>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</si>
  <si>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</si>
  <si>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</si>
  <si>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</si>
  <si>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</si>
  <si>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</si>
  <si>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</si>
  <si>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</si>
  <si>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</si>
  <si>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</si>
  <si>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</si>
  <si>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</si>
  <si>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</si>
  <si>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</si>
  <si>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</si>
  <si>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</si>
  <si>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</si>
  <si>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</si>
  <si>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</si>
  <si>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</si>
  <si>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</si>
  <si>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</si>
  <si>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</si>
  <si>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</si>
  <si>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</si>
  <si>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</si>
  <si>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</si>
  <si>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</si>
  <si>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</si>
  <si>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</si>
  <si>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</si>
  <si>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</si>
  <si>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</si>
  <si>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</si>
  <si>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</si>
  <si>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</si>
  <si>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</si>
  <si>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</si>
  <si>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</si>
  <si>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愛知県東浦町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</si>
  <si>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</si>
  <si>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</si>
  <si>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</si>
  <si>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</si>
  <si>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</si>
  <si>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</si>
  <si>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</si>
  <si>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</si>
  <si>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</si>
  <si>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</si>
  <si>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</si>
  <si>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</si>
  <si>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</si>
  <si>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</si>
  <si>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</si>
  <si>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</si>
  <si>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</si>
  <si>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</si>
  <si>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</si>
  <si>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</si>
  <si>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</si>
  <si>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</si>
  <si>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</si>
  <si>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</si>
  <si>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</si>
  <si>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</si>
  <si>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</si>
  <si>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</si>
  <si>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</si>
  <si>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</si>
  <si>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</si>
  <si>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</si>
  <si>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</si>
  <si>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</si>
  <si>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</si>
  <si>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</si>
  <si>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</si>
  <si>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</si>
  <si>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</si>
  <si>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</si>
  <si>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</si>
  <si>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</si>
  <si>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</si>
  <si>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</si>
  <si>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</si>
  <si>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</si>
  <si>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</si>
  <si>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</si>
  <si>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</si>
  <si>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</si>
  <si>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</si>
  <si>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</si>
  <si>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</si>
  <si>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</si>
  <si>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</si>
  <si>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</si>
  <si>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</si>
  <si>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</si>
  <si>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</si>
  <si>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</si>
  <si>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</si>
  <si>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</si>
  <si>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</si>
  <si>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</si>
  <si>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</si>
  <si>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</si>
  <si>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</si>
  <si>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</si>
  <si>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</si>
  <si>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</si>
  <si>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</si>
  <si>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</si>
  <si>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</si>
  <si>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</si>
  <si>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</si>
  <si>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</si>
  <si>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</si>
  <si>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</si>
  <si>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</si>
  <si>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</si>
  <si>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</si>
  <si>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</si>
  <si>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</si>
  <si>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</si>
  <si>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</si>
  <si>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</si>
  <si>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</si>
  <si>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</si>
  <si>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</si>
  <si>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</si>
  <si>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</si>
  <si>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</si>
  <si>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</si>
  <si>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</si>
  <si>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</si>
  <si>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</si>
  <si>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</si>
  <si>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</si>
  <si>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</si>
  <si>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</si>
  <si>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</si>
  <si>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</si>
  <si>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</si>
  <si>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</si>
  <si>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</si>
  <si>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</si>
  <si>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</si>
  <si>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</si>
  <si>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</si>
  <si>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</si>
  <si>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</si>
  <si>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</si>
  <si>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</si>
  <si>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</si>
  <si>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</si>
  <si>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</si>
  <si>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</si>
  <si>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</si>
  <si>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</si>
  <si>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</si>
  <si>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</si>
  <si>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</si>
  <si>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</si>
  <si>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</si>
  <si>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</si>
  <si>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</si>
  <si>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</si>
  <si>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</si>
  <si>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</si>
  <si>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</si>
  <si>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</si>
  <si>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</si>
  <si>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</si>
  <si>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</si>
  <si>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</si>
  <si>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</si>
  <si>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</si>
  <si>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</si>
  <si>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</si>
  <si>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</si>
  <si>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</si>
  <si>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</si>
  <si>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</si>
  <si>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</si>
  <si>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</si>
  <si>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</si>
  <si>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</si>
  <si>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</si>
  <si>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</si>
  <si>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</si>
  <si>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愛知県東浦町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</si>
  <si>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</si>
  <si>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</si>
  <si>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</si>
  <si>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</si>
  <si>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</si>
  <si>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</si>
  <si>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</si>
  <si>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</si>
  <si>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</si>
  <si>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</si>
  <si>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</si>
  <si>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</si>
  <si>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</si>
  <si>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</si>
  <si>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</si>
  <si>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</si>
  <si>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</si>
  <si>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</si>
  <si>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</si>
  <si>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</si>
  <si>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</si>
  <si>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</si>
  <si>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</si>
  <si>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</si>
  <si>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</si>
  <si>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</si>
  <si>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</si>
  <si>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</si>
  <si>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</si>
  <si>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</si>
  <si>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</si>
  <si>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</si>
  <si>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</si>
  <si>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</si>
  <si>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</si>
  <si>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</si>
  <si>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</si>
  <si>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</si>
  <si>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</si>
  <si>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</si>
  <si>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</si>
  <si>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</si>
  <si>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</si>
  <si>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</si>
  <si>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</si>
  <si>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</si>
  <si>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</si>
  <si>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</si>
  <si>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</si>
  <si>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</si>
  <si>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</si>
  <si>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</si>
  <si>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</si>
  <si>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</si>
  <si>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</si>
  <si>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</si>
  <si>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</si>
  <si>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</si>
  <si>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</si>
  <si>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</si>
  <si>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</si>
  <si>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</si>
  <si>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</si>
  <si>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</si>
  <si>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</si>
  <si>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</si>
  <si>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</si>
  <si>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</si>
  <si>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</si>
  <si>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</si>
  <si>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</si>
  <si>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</si>
  <si>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</si>
  <si>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</si>
  <si>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</si>
  <si>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</si>
  <si>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</si>
  <si>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</si>
  <si>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</si>
  <si>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</si>
  <si>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</si>
  <si>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</si>
  <si>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</si>
  <si>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</si>
  <si>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</si>
  <si>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</si>
  <si>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</si>
  <si>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</si>
  <si>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</si>
  <si>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</si>
  <si>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</si>
  <si>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</si>
  <si>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</si>
  <si>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</si>
  <si>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</si>
  <si>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</si>
  <si>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</si>
  <si>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</si>
  <si>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</si>
  <si>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</si>
  <si>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</si>
  <si>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</si>
  <si>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</si>
  <si>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</si>
  <si>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</si>
  <si>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</si>
  <si>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</si>
  <si>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</si>
  <si>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</si>
  <si>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</si>
  <si>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</si>
  <si>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</si>
  <si>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</si>
  <si>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</si>
  <si>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</si>
  <si>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</si>
  <si>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</si>
  <si>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</si>
  <si>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</si>
  <si>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</si>
  <si>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</si>
  <si>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</si>
  <si>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</si>
  <si>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</si>
  <si>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</si>
  <si>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</si>
  <si>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</si>
  <si>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</si>
  <si>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</si>
  <si>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</si>
  <si>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</si>
  <si>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</si>
  <si>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</si>
  <si>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</si>
  <si>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</si>
  <si>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</si>
  <si>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</si>
  <si>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</si>
  <si>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</si>
  <si>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</si>
  <si>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</si>
  <si>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</si>
  <si>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</si>
  <si>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</si>
  <si>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</si>
  <si>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</si>
  <si>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</si>
  <si>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</si>
  <si>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</si>
  <si>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</si>
  <si>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</si>
  <si>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</si>
  <si>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</si>
  <si>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</si>
  <si>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</si>
  <si>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</si>
  <si>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</si>
  <si>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</si>
  <si>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</si>
  <si>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</si>
  <si>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</si>
  <si>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</si>
  <si>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</si>
  <si>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</si>
  <si>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</si>
  <si>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</si>
  <si>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</si>
  <si>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</si>
  <si>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</si>
  <si>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</si>
  <si>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</si>
  <si>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</si>
  <si>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</si>
  <si>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</si>
  <si>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2.77</t>
  </si>
  <si>
    <t>▲ 7.35</t>
  </si>
  <si>
    <t>▲ 1.63</t>
  </si>
  <si>
    <t>水道事業会計</t>
  </si>
  <si>
    <t>一般会計</t>
  </si>
  <si>
    <t>下水道事業会計</t>
  </si>
  <si>
    <t>国民健康保険事業特別会計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</si>
  <si>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</si>
  <si>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</si>
  <si>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</si>
  <si>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</si>
  <si>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</si>
  <si>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</si>
  <si>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</si>
  <si>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</si>
  <si>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</si>
  <si>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</si>
  <si>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38"/>
  </si>
  <si>
    <t>知多北部広域連合（一般会計）</t>
    <rPh sb="0" eb="2">
      <t>チタ</t>
    </rPh>
    <rPh sb="2" eb="4">
      <t>ホクブ</t>
    </rPh>
    <rPh sb="4" eb="6">
      <t>コウイキ</t>
    </rPh>
    <rPh sb="6" eb="8">
      <t>レンゴウ</t>
    </rPh>
    <rPh sb="9" eb="11">
      <t>イッパン</t>
    </rPh>
    <rPh sb="11" eb="13">
      <t>カイケイ</t>
    </rPh>
    <phoneticPr fontId="2"/>
  </si>
  <si>
    <t>知多北部広域連合（介護保険事業特別会計）</t>
    <rPh sb="0" eb="2">
      <t>チタ</t>
    </rPh>
    <rPh sb="2" eb="4">
      <t>ホクブ</t>
    </rPh>
    <rPh sb="4" eb="6">
      <t>コウイキ</t>
    </rPh>
    <rPh sb="6" eb="8">
      <t>レンゴウ</t>
    </rPh>
    <rPh sb="9" eb="11">
      <t>カイゴ</t>
    </rPh>
    <rPh sb="11" eb="13">
      <t>ホケン</t>
    </rPh>
    <rPh sb="13" eb="15">
      <t>ジギョウ</t>
    </rPh>
    <rPh sb="15" eb="17">
      <t>トクベツ</t>
    </rPh>
    <rPh sb="17" eb="19">
      <t>カイケイ</t>
    </rPh>
    <phoneticPr fontId="2"/>
  </si>
  <si>
    <t>知北平和公園組合（一般会計）</t>
    <rPh sb="0" eb="1">
      <t>チ</t>
    </rPh>
    <rPh sb="1" eb="3">
      <t>ホクヘイ</t>
    </rPh>
    <rPh sb="3" eb="4">
      <t>ワ</t>
    </rPh>
    <rPh sb="4" eb="6">
      <t>コウエン</t>
    </rPh>
    <rPh sb="6" eb="8">
      <t>クミアイ</t>
    </rPh>
    <rPh sb="9" eb="11">
      <t>イッパン</t>
    </rPh>
    <rPh sb="11" eb="13">
      <t>カイケイ</t>
    </rPh>
    <phoneticPr fontId="2"/>
  </si>
  <si>
    <t>知北平和公園組合（霊園事業特別会計）</t>
    <rPh sb="0" eb="1">
      <t>チ</t>
    </rPh>
    <rPh sb="1" eb="3">
      <t>ホクヘイ</t>
    </rPh>
    <rPh sb="3" eb="4">
      <t>ワ</t>
    </rPh>
    <rPh sb="4" eb="6">
      <t>コウエン</t>
    </rPh>
    <rPh sb="6" eb="8">
      <t>クミアイ</t>
    </rPh>
    <rPh sb="9" eb="11">
      <t>レイエン</t>
    </rPh>
    <rPh sb="11" eb="13">
      <t>ジギョウ</t>
    </rPh>
    <rPh sb="13" eb="15">
      <t>トクベツ</t>
    </rPh>
    <rPh sb="15" eb="17">
      <t>カイケイ</t>
    </rPh>
    <phoneticPr fontId="2"/>
  </si>
  <si>
    <t>東部知多衛生組合</t>
    <rPh sb="0" eb="2">
      <t>トウブ</t>
    </rPh>
    <rPh sb="2" eb="4">
      <t>チタ</t>
    </rPh>
    <rPh sb="4" eb="6">
      <t>エイセイ</t>
    </rPh>
    <rPh sb="6" eb="8">
      <t>クミアイ</t>
    </rPh>
    <phoneticPr fontId="2"/>
  </si>
  <si>
    <t>知多中部広域事務組合（一般会計）</t>
  </si>
  <si>
    <t>知多中部広域事務組合（消防指令センター特別会計）</t>
  </si>
  <si>
    <t>愛知県後期高齢者医療広域連合（一般会計）</t>
    <rPh sb="15" eb="17">
      <t>イッパン</t>
    </rPh>
    <rPh sb="17" eb="19">
      <t>カイケイ</t>
    </rPh>
    <phoneticPr fontId="2"/>
  </si>
  <si>
    <t>愛知県後期高齢者医療広域連合（後期高齢者医療特別会計）</t>
    <rPh sb="15" eb="17">
      <t>コウキ</t>
    </rPh>
    <rPh sb="17" eb="19">
      <t>コウレイ</t>
    </rPh>
    <rPh sb="19" eb="20">
      <t>シャ</t>
    </rPh>
    <rPh sb="20" eb="22">
      <t>イリョウ</t>
    </rPh>
    <rPh sb="22" eb="24">
      <t>トクベツ</t>
    </rPh>
    <rPh sb="24" eb="26">
      <t>カイケイ</t>
    </rPh>
    <phoneticPr fontId="2"/>
  </si>
  <si>
    <t>半田市土地開発公社</t>
    <rPh sb="0" eb="9">
      <t>ハンダシトチカイハツコウシャ</t>
    </rPh>
    <phoneticPr fontId="2"/>
  </si>
  <si>
    <t>新庁舎建設基金積立金</t>
  </si>
  <si>
    <t>公共施設等整備基金</t>
  </si>
  <si>
    <t>職員退職手当基金</t>
  </si>
  <si>
    <t>ふるさとづくり基金</t>
    <rPh sb="7" eb="9">
      <t>キキン</t>
    </rPh>
    <phoneticPr fontId="5"/>
  </si>
  <si>
    <t>土地区画整理事業基金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</si>
  <si>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</si>
  <si>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</si>
  <si>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しばらくは同水準で推移すると見込んでいるが、今後は一部の地区で施設再編による建替を実施予定のため中期的には有形固定資産減価償却率は減少する一方で、建替時に多額の借入を要するため将来負担比率については上昇する見込みである。
施設再編についてはその後も長期にわたって続いていくため、公共施設等総合管理計画及び個別施設計画に基づき適正な財政運営を行っていく必要がある。</t>
    <rPh sb="81" eb="83">
      <t>イッポウ</t>
    </rPh>
    <rPh sb="85" eb="86">
      <t>タ</t>
    </rPh>
    <rPh sb="86" eb="87">
      <t>カ</t>
    </rPh>
    <rPh sb="87" eb="88">
      <t>ジ</t>
    </rPh>
    <rPh sb="89" eb="91">
      <t>タガク</t>
    </rPh>
    <rPh sb="92" eb="94">
      <t>カリイレ</t>
    </rPh>
    <rPh sb="95" eb="96">
      <t>ヨウ</t>
    </rPh>
    <rPh sb="100" eb="106">
      <t>ショウライフタンヒリツ</t>
    </rPh>
    <rPh sb="111" eb="113">
      <t>ジョウショウ</t>
    </rPh>
    <rPh sb="115" eb="117">
      <t>ミコ</t>
    </rPh>
    <rPh sb="123" eb="127">
      <t>シセツサイヘン</t>
    </rPh>
    <rPh sb="134" eb="135">
      <t>ゴ</t>
    </rPh>
    <rPh sb="136" eb="138">
      <t>チョウキ</t>
    </rPh>
    <rPh sb="143" eb="144">
      <t>ツヅ</t>
    </rPh>
    <rPh sb="177" eb="181">
      <t>ザイセイウンエイ</t>
    </rPh>
    <rPh sb="187" eb="18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</si>
  <si>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</si>
  <si>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</si>
  <si>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</si>
  <si>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</si>
  <si>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</si>
  <si>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</si>
  <si>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しばらくは同水準で推移すると見込んでいるが、今後は一部の地区で実施予定の施設再編による建替で多額の借入を要するため、中期的には将来負担比率及び実質公債費比率ともに上昇する見込みである。</t>
    <rPh sb="70" eb="73">
      <t>チュウキテキ</t>
    </rPh>
    <rPh sb="81" eb="82">
      <t>オヨ</t>
    </rPh>
    <rPh sb="83" eb="90">
      <t>ジッシツコウサイヒヒリツ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</si>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</sst>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8" fillId="0" borderId="48" xfId="3" quotePrefix="1"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80133C5-7A2B-4895-A5C1-F2A5654D7BF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E39E-4E96-A1A9-F30C4EE0967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34834</c:v>
                </c:pt>
                <c:pt idx="1">
                  <c:v>32019</c:v>
                </c:pt>
                <c:pt idx="2">
                  <c:v>43283</c:v>
                </c:pt>
                <c:pt idx="3">
                  <c:v>38461</c:v>
                </c:pt>
                <c:pt idx="4">
                  <c:v>38697</c:v>
                </c:pt>
              </c:numCache>
            </c:numRef>
          </c:val>
          <c:smooth val="0"/>
          <c:extLst>
            <c:ext xmlns:c16="http://schemas.microsoft.com/office/drawing/2014/chart" uri="{C3380CC4-5D6E-409C-BE32-E72D297353CC}">
              <c16:uniqueId val="{00000001-E39E-4E96-A1A9-F30C4EE0967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6.73</c:v>
                </c:pt>
                <c:pt idx="1">
                  <c:v>10.19</c:v>
                </c:pt>
                <c:pt idx="2">
                  <c:v>5.16</c:v>
                </c:pt>
                <c:pt idx="3">
                  <c:v>3.84</c:v>
                </c:pt>
                <c:pt idx="4">
                  <c:v>6.77</c:v>
                </c:pt>
              </c:numCache>
            </c:numRef>
          </c:val>
          <c:extLst>
            <c:ext xmlns:c16="http://schemas.microsoft.com/office/drawing/2014/chart" uri="{C3380CC4-5D6E-409C-BE32-E72D297353CC}">
              <c16:uniqueId val="{00000000-C499-48ED-85B0-502E32953D7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19.260000000000002</c:v>
                </c:pt>
                <c:pt idx="1">
                  <c:v>19.690000000000001</c:v>
                </c:pt>
                <c:pt idx="2">
                  <c:v>23.18</c:v>
                </c:pt>
                <c:pt idx="3">
                  <c:v>24.67</c:v>
                </c:pt>
                <c:pt idx="4">
                  <c:v>26.07</c:v>
                </c:pt>
              </c:numCache>
            </c:numRef>
          </c:val>
          <c:extLst>
            <c:ext xmlns:c16="http://schemas.microsoft.com/office/drawing/2014/chart" uri="{C3380CC4-5D6E-409C-BE32-E72D297353CC}">
              <c16:uniqueId val="{00000001-C499-48ED-85B0-502E32953D7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-2.77</c:v>
                </c:pt>
                <c:pt idx="1">
                  <c:v>2.0299999999999998</c:v>
                </c:pt>
                <c:pt idx="2">
                  <c:v>-7.35</c:v>
                </c:pt>
                <c:pt idx="3">
                  <c:v>-1.63</c:v>
                </c:pt>
                <c:pt idx="4">
                  <c:v>3.28</c:v>
                </c:pt>
              </c:numCache>
            </c:numRef>
          </c:val>
          <c:smooth val="0"/>
          <c:extLst>
            <c:ext xmlns:c16="http://schemas.microsoft.com/office/drawing/2014/chart" uri="{C3380CC4-5D6E-409C-BE32-E72D297353CC}">
              <c16:uniqueId val="{00000002-C499-48ED-85B0-502E32953D7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42F-4270-BB07-E9A20BC8C1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2F-4270-BB07-E9A20BC8C1B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42F-4270-BB07-E9A20BC8C1B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42F-4270-BB07-E9A20BC8C1B5}"/>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42F-4270-BB07-E9A20BC8C1B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5-642F-4270-BB07-E9A20BC8C1B5}"/>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0.4</c:v>
                </c:pt>
                <c:pt idx="4">
                  <c:v>#N/A</c:v>
                </c:pt>
                <c:pt idx="5">
                  <c:v>0.24</c:v>
                </c:pt>
                <c:pt idx="6">
                  <c:v>#N/A</c:v>
                </c:pt>
                <c:pt idx="7">
                  <c:v>0.21</c:v>
                </c:pt>
                <c:pt idx="8">
                  <c:v>#N/A</c:v>
                </c:pt>
                <c:pt idx="9">
                  <c:v>0.14000000000000001</c:v>
                </c:pt>
              </c:numCache>
            </c:numRef>
          </c:val>
          <c:extLst>
            <c:ext xmlns:c16="http://schemas.microsoft.com/office/drawing/2014/chart" uri="{C3380CC4-5D6E-409C-BE32-E72D297353CC}">
              <c16:uniqueId val="{00000006-642F-4270-BB07-E9A20BC8C1B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0.65</c:v>
                </c:pt>
                <c:pt idx="2">
                  <c:v>#N/A</c:v>
                </c:pt>
                <c:pt idx="3">
                  <c:v>0.72</c:v>
                </c:pt>
                <c:pt idx="4">
                  <c:v>#N/A</c:v>
                </c:pt>
                <c:pt idx="5">
                  <c:v>0.94</c:v>
                </c:pt>
                <c:pt idx="6">
                  <c:v>#N/A</c:v>
                </c:pt>
                <c:pt idx="7">
                  <c:v>0.93</c:v>
                </c:pt>
                <c:pt idx="8">
                  <c:v>#N/A</c:v>
                </c:pt>
                <c:pt idx="9">
                  <c:v>1.48</c:v>
                </c:pt>
              </c:numCache>
            </c:numRef>
          </c:val>
          <c:extLst>
            <c:ext xmlns:c16="http://schemas.microsoft.com/office/drawing/2014/chart" uri="{C3380CC4-5D6E-409C-BE32-E72D297353CC}">
              <c16:uniqueId val="{00000007-642F-4270-BB07-E9A20BC8C1B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6.72</c:v>
                </c:pt>
                <c:pt idx="2">
                  <c:v>#N/A</c:v>
                </c:pt>
                <c:pt idx="3">
                  <c:v>10.18</c:v>
                </c:pt>
                <c:pt idx="4">
                  <c:v>#N/A</c:v>
                </c:pt>
                <c:pt idx="5">
                  <c:v>5.15</c:v>
                </c:pt>
                <c:pt idx="6">
                  <c:v>#N/A</c:v>
                </c:pt>
                <c:pt idx="7">
                  <c:v>3.84</c:v>
                </c:pt>
                <c:pt idx="8">
                  <c:v>#N/A</c:v>
                </c:pt>
                <c:pt idx="9">
                  <c:v>6.76</c:v>
                </c:pt>
              </c:numCache>
            </c:numRef>
          </c:val>
          <c:extLst>
            <c:ext xmlns:c16="http://schemas.microsoft.com/office/drawing/2014/chart" uri="{C3380CC4-5D6E-409C-BE32-E72D297353CC}">
              <c16:uniqueId val="{00000008-642F-4270-BB07-E9A20BC8C1B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15.63</c:v>
                </c:pt>
                <c:pt idx="2">
                  <c:v>#N/A</c:v>
                </c:pt>
                <c:pt idx="3">
                  <c:v>15.02</c:v>
                </c:pt>
                <c:pt idx="4">
                  <c:v>#N/A</c:v>
                </c:pt>
                <c:pt idx="5">
                  <c:v>12.76</c:v>
                </c:pt>
                <c:pt idx="6">
                  <c:v>#N/A</c:v>
                </c:pt>
                <c:pt idx="7">
                  <c:v>11.13</c:v>
                </c:pt>
                <c:pt idx="8">
                  <c:v>#N/A</c:v>
                </c:pt>
                <c:pt idx="9">
                  <c:v>8.8000000000000007</c:v>
                </c:pt>
              </c:numCache>
            </c:numRef>
          </c:val>
          <c:extLst>
            <c:ext xmlns:c16="http://schemas.microsoft.com/office/drawing/2014/chart" uri="{C3380CC4-5D6E-409C-BE32-E72D297353CC}">
              <c16:uniqueId val="{00000009-642F-4270-BB07-E9A20BC8C1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1296</c:v>
                </c:pt>
                <c:pt idx="5">
                  <c:v>1272</c:v>
                </c:pt>
                <c:pt idx="8">
                  <c:v>1274</c:v>
                </c:pt>
                <c:pt idx="11">
                  <c:v>1273</c:v>
                </c:pt>
                <c:pt idx="14">
                  <c:v>1344</c:v>
                </c:pt>
              </c:numCache>
            </c:numRef>
          </c:val>
          <c:extLst>
            <c:ext xmlns:c16="http://schemas.microsoft.com/office/drawing/2014/chart" uri="{C3380CC4-5D6E-409C-BE32-E72D297353CC}">
              <c16:uniqueId val="{00000000-5277-4AA3-B157-183893FD3A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77-4AA3-B157-183893FD3A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33</c:v>
                </c:pt>
                <c:pt idx="6">
                  <c:v>0</c:v>
                </c:pt>
                <c:pt idx="9">
                  <c:v>0</c:v>
                </c:pt>
                <c:pt idx="12">
                  <c:v>0</c:v>
                </c:pt>
              </c:numCache>
            </c:numRef>
          </c:val>
          <c:extLst>
            <c:ext xmlns:c16="http://schemas.microsoft.com/office/drawing/2014/chart" uri="{C3380CC4-5D6E-409C-BE32-E72D297353CC}">
              <c16:uniqueId val="{00000002-5277-4AA3-B157-183893FD3A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144</c:v>
                </c:pt>
                <c:pt idx="6">
                  <c:v>245</c:v>
                </c:pt>
                <c:pt idx="9">
                  <c:v>243</c:v>
                </c:pt>
                <c:pt idx="12">
                  <c:v>248</c:v>
                </c:pt>
              </c:numCache>
            </c:numRef>
          </c:val>
          <c:extLst>
            <c:ext xmlns:c16="http://schemas.microsoft.com/office/drawing/2014/chart" uri="{C3380CC4-5D6E-409C-BE32-E72D297353CC}">
              <c16:uniqueId val="{00000003-5277-4AA3-B157-183893FD3A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316</c:v>
                </c:pt>
                <c:pt idx="3">
                  <c:v>325</c:v>
                </c:pt>
                <c:pt idx="6">
                  <c:v>275</c:v>
                </c:pt>
                <c:pt idx="9">
                  <c:v>292</c:v>
                </c:pt>
                <c:pt idx="12">
                  <c:v>295</c:v>
                </c:pt>
              </c:numCache>
            </c:numRef>
          </c:val>
          <c:extLst>
            <c:ext xmlns:c16="http://schemas.microsoft.com/office/drawing/2014/chart" uri="{C3380CC4-5D6E-409C-BE32-E72D297353CC}">
              <c16:uniqueId val="{00000004-5277-4AA3-B157-183893FD3A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77-4AA3-B157-183893FD3A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77-4AA3-B157-183893FD3A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806</c:v>
                </c:pt>
                <c:pt idx="3">
                  <c:v>756</c:v>
                </c:pt>
                <c:pt idx="6">
                  <c:v>796</c:v>
                </c:pt>
                <c:pt idx="9">
                  <c:v>801</c:v>
                </c:pt>
                <c:pt idx="12">
                  <c:v>755</c:v>
                </c:pt>
              </c:numCache>
            </c:numRef>
          </c:val>
          <c:extLst>
            <c:ext xmlns:c16="http://schemas.microsoft.com/office/drawing/2014/chart" uri="{C3380CC4-5D6E-409C-BE32-E72D297353CC}">
              <c16:uniqueId val="{00000007-5277-4AA3-B157-183893FD3A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c:v>
                </c:pt>
                <c:pt idx="2">
                  <c:v>#N/A</c:v>
                </c:pt>
                <c:pt idx="3">
                  <c:v>#N/A</c:v>
                </c:pt>
                <c:pt idx="4">
                  <c:v>-14</c:v>
                </c:pt>
                <c:pt idx="5">
                  <c:v>#N/A</c:v>
                </c:pt>
                <c:pt idx="6">
                  <c:v>#N/A</c:v>
                </c:pt>
                <c:pt idx="7">
                  <c:v>42</c:v>
                </c:pt>
                <c:pt idx="8">
                  <c:v>#N/A</c:v>
                </c:pt>
                <c:pt idx="9">
                  <c:v>#N/A</c:v>
                </c:pt>
                <c:pt idx="10">
                  <c:v>63</c:v>
                </c:pt>
                <c:pt idx="11">
                  <c:v>#N/A</c:v>
                </c:pt>
                <c:pt idx="12">
                  <c:v>#N/A</c:v>
                </c:pt>
                <c:pt idx="13">
                  <c:v>-46</c:v>
                </c:pt>
                <c:pt idx="14">
                  <c:v>#N/A</c:v>
                </c:pt>
              </c:numCache>
            </c:numRef>
          </c:val>
          <c:smooth val="0"/>
          <c:extLst>
            <c:ext xmlns:c16="http://schemas.microsoft.com/office/drawing/2014/chart" uri="{C3380CC4-5D6E-409C-BE32-E72D297353CC}">
              <c16:uniqueId val="{00000008-5277-4AA3-B157-183893FD3A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11265</c:v>
                </c:pt>
                <c:pt idx="5">
                  <c:v>11182</c:v>
                </c:pt>
                <c:pt idx="8">
                  <c:v>10562</c:v>
                </c:pt>
                <c:pt idx="11">
                  <c:v>9803</c:v>
                </c:pt>
                <c:pt idx="14">
                  <c:v>8946</c:v>
                </c:pt>
              </c:numCache>
            </c:numRef>
          </c:val>
          <c:extLst>
            <c:ext xmlns:c16="http://schemas.microsoft.com/office/drawing/2014/chart" uri="{C3380CC4-5D6E-409C-BE32-E72D297353CC}">
              <c16:uniqueId val="{00000000-279B-4451-8828-FC48E7808F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3621</c:v>
                </c:pt>
                <c:pt idx="5">
                  <c:v>3135</c:v>
                </c:pt>
                <c:pt idx="8">
                  <c:v>2991</c:v>
                </c:pt>
                <c:pt idx="11">
                  <c:v>3085</c:v>
                </c:pt>
                <c:pt idx="14">
                  <c:v>3439</c:v>
                </c:pt>
              </c:numCache>
            </c:numRef>
          </c:val>
          <c:extLst>
            <c:ext xmlns:c16="http://schemas.microsoft.com/office/drawing/2014/chart" uri="{C3380CC4-5D6E-409C-BE32-E72D297353CC}">
              <c16:uniqueId val="{00000001-279B-4451-8828-FC48E7808F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5779</c:v>
                </c:pt>
                <c:pt idx="5">
                  <c:v>6341</c:v>
                </c:pt>
                <c:pt idx="8">
                  <c:v>7058</c:v>
                </c:pt>
                <c:pt idx="11">
                  <c:v>7529</c:v>
                </c:pt>
                <c:pt idx="14">
                  <c:v>8329</c:v>
                </c:pt>
              </c:numCache>
            </c:numRef>
          </c:val>
          <c:extLst>
            <c:ext xmlns:c16="http://schemas.microsoft.com/office/drawing/2014/chart" uri="{C3380CC4-5D6E-409C-BE32-E72D297353CC}">
              <c16:uniqueId val="{00000002-279B-4451-8828-FC48E7808F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9B-4451-8828-FC48E7808F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79B-4451-8828-FC48E7808F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91</c:v>
                </c:pt>
                <c:pt idx="3">
                  <c:v>91</c:v>
                </c:pt>
                <c:pt idx="6">
                  <c:v>91</c:v>
                </c:pt>
                <c:pt idx="9">
                  <c:v>92</c:v>
                </c:pt>
                <c:pt idx="12">
                  <c:v>101</c:v>
                </c:pt>
              </c:numCache>
            </c:numRef>
          </c:val>
          <c:extLst>
            <c:ext xmlns:c16="http://schemas.microsoft.com/office/drawing/2014/chart" uri="{C3380CC4-5D6E-409C-BE32-E72D297353CC}">
              <c16:uniqueId val="{00000005-279B-4451-8828-FC48E7808F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1558</c:v>
                </c:pt>
                <c:pt idx="3">
                  <c:v>1659</c:v>
                </c:pt>
                <c:pt idx="6">
                  <c:v>1681</c:v>
                </c:pt>
                <c:pt idx="9">
                  <c:v>1757</c:v>
                </c:pt>
                <c:pt idx="12">
                  <c:v>1843</c:v>
                </c:pt>
              </c:numCache>
            </c:numRef>
          </c:val>
          <c:extLst>
            <c:ext xmlns:c16="http://schemas.microsoft.com/office/drawing/2014/chart" uri="{C3380CC4-5D6E-409C-BE32-E72D297353CC}">
              <c16:uniqueId val="{00000006-279B-4451-8828-FC48E7808F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2865</c:v>
                </c:pt>
                <c:pt idx="3">
                  <c:v>2758</c:v>
                </c:pt>
                <c:pt idx="6">
                  <c:v>2522</c:v>
                </c:pt>
                <c:pt idx="9">
                  <c:v>2284</c:v>
                </c:pt>
                <c:pt idx="12">
                  <c:v>2389</c:v>
                </c:pt>
              </c:numCache>
            </c:numRef>
          </c:val>
          <c:extLst>
            <c:ext xmlns:c16="http://schemas.microsoft.com/office/drawing/2014/chart" uri="{C3380CC4-5D6E-409C-BE32-E72D297353CC}">
              <c16:uniqueId val="{00000007-279B-4451-8828-FC48E7808F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4583</c:v>
                </c:pt>
                <c:pt idx="3">
                  <c:v>3552</c:v>
                </c:pt>
                <c:pt idx="6">
                  <c:v>3063</c:v>
                </c:pt>
                <c:pt idx="9">
                  <c:v>2910</c:v>
                </c:pt>
                <c:pt idx="12">
                  <c:v>2768</c:v>
                </c:pt>
              </c:numCache>
            </c:numRef>
          </c:val>
          <c:extLst>
            <c:ext xmlns:c16="http://schemas.microsoft.com/office/drawing/2014/chart" uri="{C3380CC4-5D6E-409C-BE32-E72D297353CC}">
              <c16:uniqueId val="{00000008-279B-4451-8828-FC48E7808F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48</c:v>
                </c:pt>
                <c:pt idx="3">
                  <c:v>58</c:v>
                </c:pt>
                <c:pt idx="6">
                  <c:v>58</c:v>
                </c:pt>
                <c:pt idx="9">
                  <c:v>59</c:v>
                </c:pt>
                <c:pt idx="12">
                  <c:v>68</c:v>
                </c:pt>
              </c:numCache>
            </c:numRef>
          </c:val>
          <c:extLst>
            <c:ext xmlns:c16="http://schemas.microsoft.com/office/drawing/2014/chart" uri="{C3380CC4-5D6E-409C-BE32-E72D297353CC}">
              <c16:uniqueId val="{00000009-279B-4451-8828-FC48E7808F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8424</c:v>
                </c:pt>
                <c:pt idx="3">
                  <c:v>7874</c:v>
                </c:pt>
                <c:pt idx="6">
                  <c:v>7359</c:v>
                </c:pt>
                <c:pt idx="9">
                  <c:v>6849</c:v>
                </c:pt>
                <c:pt idx="12">
                  <c:v>6393</c:v>
                </c:pt>
              </c:numCache>
            </c:numRef>
          </c:val>
          <c:extLst>
            <c:ext xmlns:c16="http://schemas.microsoft.com/office/drawing/2014/chart" uri="{C3380CC4-5D6E-409C-BE32-E72D297353CC}">
              <c16:uniqueId val="{0000000A-279B-4451-8828-FC48E7808FE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79B-4451-8828-FC48E7808FE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2507</c:v>
                </c:pt>
                <c:pt idx="1">
                  <c:v>2738</c:v>
                </c:pt>
                <c:pt idx="2">
                  <c:v>2985</c:v>
                </c:pt>
              </c:numCache>
            </c:numRef>
          </c:val>
          <c:extLst>
            <c:ext xmlns:c16="http://schemas.microsoft.com/office/drawing/2014/chart" uri="{C3380CC4-5D6E-409C-BE32-E72D297353CC}">
              <c16:uniqueId val="{00000000-C61A-4215-A400-974B8870F3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2</c:v>
                </c:pt>
                <c:pt idx="2">
                  <c:v>2</c:v>
                </c:pt>
              </c:numCache>
            </c:numRef>
          </c:val>
          <c:extLst>
            <c:ext xmlns:c16="http://schemas.microsoft.com/office/drawing/2014/chart" uri="{C3380CC4-5D6E-409C-BE32-E72D297353CC}">
              <c16:uniqueId val="{00000001-C61A-4215-A400-974B8870F3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4304</c:v>
                </c:pt>
                <c:pt idx="1">
                  <c:v>4544</c:v>
                </c:pt>
                <c:pt idx="2">
                  <c:v>5097</c:v>
                </c:pt>
              </c:numCache>
            </c:numRef>
          </c:val>
          <c:extLst>
            <c:ext xmlns:c16="http://schemas.microsoft.com/office/drawing/2014/chart" uri="{C3380CC4-5D6E-409C-BE32-E72D297353CC}">
              <c16:uniqueId val="{00000002-C61A-4215-A400-974B8870F3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{861AB4C6-69FF-4F32-86B3-40F29E31C2AE}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101-4E1F-AB25-CB238A9BFC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{2C38C25F-6529-4AA4-BF56-566F3B3BDB4F}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01-4E1F-AB25-CB238A9BFC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{8FB472E8-5C11-4CE8-BF0B-2C21CAB6D7B5}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01-4E1F-AB25-CB238A9BFC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{FA68908C-9631-40C2-98E0-7B6F959E1CED}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01-4E1F-AB25-CB238A9BFC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{5B512CD9-6AD0-45D0-BACC-7DDB7BD5667E}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01-4E1F-AB25-CB238A9BFC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{F9FFB702-A187-4519-AB41-7631A2DD249C}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101-4E1F-AB25-CB238A9BFC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{126F09FD-DC2E-466F-ADD5-3619DCA7B41C}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101-4E1F-AB25-CB238A9BFC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{A944AC96-DE71-41C1-A915-35AC5E66783F}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101-4E1F-AB25-CB238A9BFC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{FD0B5B64-1932-48F3-96BA-5C4C2B5041A2}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101-4E1F-AB25-CB238A9BFC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66.900000000000006</c:v>
                </c:pt>
                <c:pt idx="16">
                  <c:v>67.5</c:v>
                </c:pt>
                <c:pt idx="24">
                  <c:v>68.099999999999994</c:v>
                </c:pt>
                <c:pt idx="32">
                  <c:v>69.3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101-4E1F-AB25-CB238A9BFCA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{A5D34A35-3D04-43F7-80DC-D6F12452889A}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101-4E1F-AB25-CB238A9BFCA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{AFECA5C0-39BA-4FA0-A264-A6F3B3930D68}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01-4E1F-AB25-CB238A9BFC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{A729C4F5-1DDC-4EBF-AE9C-4A14A0DD5548}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01-4E1F-AB25-CB238A9BFC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{F71803CC-9EDC-4D47-8A3A-55E06A38B1B0}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01-4E1F-AB25-CB238A9BFC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{6F409D32-CF87-45E4-8E48-91BD85CB1CB5}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01-4E1F-AB25-CB238A9BFC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{EDDC733D-15C9-4D92-98E5-D2629729F348}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101-4E1F-AB25-CB238A9BFC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{5917EAD0-E8C8-4F07-B226-3DEA79A24E4F}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101-4E1F-AB25-CB238A9BFC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{35F9298F-8ECD-44B0-9633-8D7FBE66A51D}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101-4E1F-AB25-CB238A9BFC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{D78D53C5-C9B3-4DD5-84B4-F7AEFA14BEEF}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101-4E1F-AB25-CB238A9BFC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101-4E1F-AB25-CB238A9BFCA1}"/>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{E17D7925-6553-42DE-B430-F9BD9EA44A59}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89B-46CE-8588-4B0954DA4C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{F22740E1-669B-4EF4-B5B4-55168FD18BFE}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9B-46CE-8588-4B0954DA4C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{8497AC24-F2A5-4632-897A-BD360A131E8A}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9B-46CE-8588-4B0954DA4C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{E479FF46-EF37-4148-A29A-FE56C2148ECD}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9B-46CE-8588-4B0954DA4C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{19BD9704-5C42-446B-B3A7-59DCF5B09438}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9B-46CE-8588-4B0954DA4CE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{BB1D3DBA-5C0D-4D44-AE23-ACE433D4BC9A}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89B-46CE-8588-4B0954DA4CE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{CCB3F7BD-E0C5-4F7A-A344-7F02C1AE6E11}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89B-46CE-8588-4B0954DA4CE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{0D3413F8-DD27-4C9F-A990-3BBBB8A568BF}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89B-46CE-8588-4B0954DA4CE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{79B46C6B-73FB-4594-B850-2C25AFD98F42}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89B-46CE-8588-4B0954DA4C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c:v>
                </c:pt>
                <c:pt idx="8">
                  <c:v>-0.4</c:v>
                </c:pt>
                <c:pt idx="16">
                  <c:v>-0.1</c:v>
                </c:pt>
                <c:pt idx="24">
                  <c:v>0.3</c:v>
                </c:pt>
                <c:pt idx="32">
                  <c:v>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89B-46CE-8588-4B0954DA4CE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{F2342787-B3A1-4821-9943-8D66904BE8DA}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89B-46CE-8588-4B0954DA4CE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{4B7C22B1-49A3-430C-A6C9-C7DF05FC4E37}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9B-46CE-8588-4B0954DA4C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{629929E3-D79E-4418-9DF5-E6C0A9CDA285}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9B-46CE-8588-4B0954DA4C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{3477A6CC-CAE4-4AAB-8C28-2F9CC40103BF}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9B-46CE-8588-4B0954DA4C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{D03AADA2-D82D-46DE-874D-1399EDC90803}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9B-46CE-8588-4B0954DA4CE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{9C16D728-F99B-4A21-B712-ACAE62F9AB1D}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89B-46CE-8588-4B0954DA4CE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{0555E6ED-C8B4-40D1-94C9-53FF8F7FE077}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89B-46CE-8588-4B0954DA4CE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{8EDC0769-DD8B-49CA-87F4-9D36CE703598}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89B-46CE-8588-4B0954DA4CE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{5F20194C-0A47-42DC-B012-303928665B04}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89B-46CE-8588-4B0954DA4C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89B-46CE-8588-4B0954DA4CED}"/>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本町は、自動車産業の集積地域にあることから類似団体平均を上回る税収等があり、財政力指数は、</a:t>
          </a:r>
          <a:r>
            <a:rPr kumimoji="1" lang="en-US" altLang="ja-JP" sz="1300">
              <a:latin typeface="ＭＳ Ｐゴシック" panose="020B0600070205080204" pitchFamily="50" charset="-128"/>
              <a:ea typeface="ＭＳ Ｐゴシック" panose="020B0600070205080204" pitchFamily="50" charset="-128"/>
            </a:rPr>
            <a:t>0.87</a:t>
          </a:r>
          <a:r>
            <a:rPr kumimoji="1" lang="ja-JP" altLang="en-US" sz="1300">
              <a:latin typeface="ＭＳ Ｐゴシック" panose="020B0600070205080204" pitchFamily="50" charset="-128"/>
              <a:ea typeface="ＭＳ Ｐゴシック" panose="020B0600070205080204" pitchFamily="50" charset="-128"/>
            </a:rPr>
            <a:t>と比較的高い数値となっている。今後も企業誘致に努め、税収増加等による歳入確保に努める。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40</xdr:row>
      <xdr:rowOff>167217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127000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59972</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179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132944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9172</xdr:rowOff>
    </xdr:from>
    <xdr:to>
      <xdr:col>7</xdr:col>
      <xdr:colOff>31750</xdr:colOff>
      <xdr:row>40</xdr:row>
      <xdr:rowOff>110772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120949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令和６年度は前年度と比較し、税収や普通交付税の増等により経常一般財源が伸びたことにより経常収支比率が良化した。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62</xdr:row>
      <xdr:rowOff>92710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66306"/>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28363</xdr:rowOff>
    </xdr:from>
    <xdr:to>
      <xdr:col>19</xdr:col>
      <xdr:colOff>133350</xdr:colOff>
      <xdr:row>62</xdr:row>
      <xdr:rowOff>92710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5826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123402</xdr:rowOff>
    </xdr:from>
    <xdr:to>
      <xdr:col>15</xdr:col>
      <xdr:colOff>82550</xdr:colOff>
      <xdr:row>62</xdr:row>
      <xdr:rowOff>28363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81852"/>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123402</xdr:rowOff>
    </xdr:from>
    <xdr:to>
      <xdr:col>11</xdr:col>
      <xdr:colOff>31750</xdr:colOff>
      <xdr:row>61</xdr:row>
      <xdr:rowOff>127423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8185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2133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41910</xdr:rowOff>
    </xdr:from>
    <xdr:to>
      <xdr:col>19</xdr:col>
      <xdr:colOff>184150</xdr:colOff>
      <xdr:row>62</xdr:row>
      <xdr:rowOff>143510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128287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5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149013</xdr:rowOff>
    </xdr:from>
    <xdr:to>
      <xdr:col>15</xdr:col>
      <xdr:colOff>133350</xdr:colOff>
      <xdr:row>62</xdr:row>
      <xdr:rowOff>79163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89340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72602</xdr:rowOff>
    </xdr:from>
    <xdr:to>
      <xdr:col>11</xdr:col>
      <xdr:colOff>82550</xdr:colOff>
      <xdr:row>62</xdr:row>
      <xdr:rowOff>2752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3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158979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1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76623</xdr:rowOff>
    </xdr:from>
    <xdr:to>
      <xdr:col>7</xdr:col>
      <xdr:colOff>31750</xdr:colOff>
      <xdr:row>62</xdr:row>
      <xdr:rowOff>6773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16950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し尿処理、介護保険事業の広域化などにより人件費支出が類似団体より低いこと、一部の経常的な物件費の予算額を前年度と同額とするなど物件費の抑制に努めていることなどにより、例年通り類似団体よりも低い決算額となっ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25915</xdr:rowOff>
    </xdr:from>
    <xdr:to>
      <xdr:col>23</xdr:col>
      <xdr:colOff>133350</xdr:colOff>
      <xdr:row>82</xdr:row>
      <xdr:rowOff>130910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84815"/>
          <a:ext cx="838200" cy="10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25915</xdr:rowOff>
    </xdr:from>
    <xdr:to>
      <xdr:col>19</xdr:col>
      <xdr:colOff>133350</xdr:colOff>
      <xdr:row>82</xdr:row>
      <xdr:rowOff>31079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84815"/>
          <a:ext cx="889000" cy="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143035</xdr:rowOff>
    </xdr:from>
    <xdr:to>
      <xdr:col>15</xdr:col>
      <xdr:colOff>82550</xdr:colOff>
      <xdr:row>82</xdr:row>
      <xdr:rowOff>31079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30485"/>
          <a:ext cx="889000" cy="5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65518</xdr:rowOff>
    </xdr:from>
    <xdr:to>
      <xdr:col>11</xdr:col>
      <xdr:colOff>31750</xdr:colOff>
      <xdr:row>81</xdr:row>
      <xdr:rowOff>143035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52968"/>
          <a:ext cx="889000" cy="7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80110</xdr:rowOff>
    </xdr:from>
    <xdr:to>
      <xdr:col>23</xdr:col>
      <xdr:colOff>184150</xdr:colOff>
      <xdr:row>83</xdr:row>
      <xdr:rowOff>10260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96637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84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146565</xdr:rowOff>
    </xdr:from>
    <xdr:to>
      <xdr:col>19</xdr:col>
      <xdr:colOff>184150</xdr:colOff>
      <xdr:row>82</xdr:row>
      <xdr:rowOff>76715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3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86892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02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151729</xdr:rowOff>
    </xdr:from>
    <xdr:to>
      <xdr:col>15</xdr:col>
      <xdr:colOff>133350</xdr:colOff>
      <xdr:row>82</xdr:row>
      <xdr:rowOff>81879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3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92056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0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92235</xdr:rowOff>
    </xdr:from>
    <xdr:to>
      <xdr:col>11</xdr:col>
      <xdr:colOff>82550</xdr:colOff>
      <xdr:row>82</xdr:row>
      <xdr:rowOff>22385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7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32562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4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14718</xdr:rowOff>
    </xdr:from>
    <xdr:to>
      <xdr:col>7</xdr:col>
      <xdr:colOff>31750</xdr:colOff>
      <xdr:row>81</xdr:row>
      <xdr:rowOff>116318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0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126495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7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令和４年度までは類似団体平均より高い数値となっていたが、令和５年度は給料月額の高い職員の退職に伴い、一時的に減少した。</a:t>
          </a:r>
        </a:p>
        <a:p>
          <a:r>
            <a:rPr kumimoji="1" lang="ja-JP" altLang="en-US" sz="1300">
              <a:latin typeface="ＭＳ Ｐゴシック" panose="020B0600070205080204" pitchFamily="50" charset="-128"/>
              <a:ea typeface="ＭＳ Ｐゴシック" panose="020B0600070205080204" pitchFamily="50" charset="-128"/>
            </a:rPr>
            <a:t>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を下回っており、給与水準は適正である。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87</xdr:row>
      <xdr:rowOff>91016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45216"/>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89</xdr:row>
      <xdr:rowOff>9525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45216"/>
          <a:ext cx="889000" cy="62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9525</xdr:rowOff>
    </xdr:from>
    <xdr:to>
      <xdr:col>72</xdr:col>
      <xdr:colOff>203200</xdr:colOff>
      <xdr:row>89</xdr:row>
      <xdr:rowOff>89959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6857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89959</xdr:rowOff>
    </xdr:from>
    <xdr:to>
      <xdr:col>68</xdr:col>
      <xdr:colOff>152400</xdr:colOff>
      <xdr:row>89</xdr:row>
      <xdr:rowOff>89959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3490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130175</xdr:rowOff>
    </xdr:from>
    <xdr:to>
      <xdr:col>73</xdr:col>
      <xdr:colOff>44450</xdr:colOff>
      <xdr:row>89</xdr:row>
      <xdr:rowOff>60325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45102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39159</xdr:rowOff>
    </xdr:from>
    <xdr:to>
      <xdr:col>68</xdr:col>
      <xdr:colOff>203200</xdr:colOff>
      <xdr:row>89</xdr:row>
      <xdr:rowOff>140759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125536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39159</xdr:rowOff>
    </xdr:from>
    <xdr:to>
      <xdr:col>64</xdr:col>
      <xdr:colOff>152400</xdr:colOff>
      <xdr:row>89</xdr:row>
      <xdr:rowOff>140759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125536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計画的に採用しているため大きな変動はなく推移している。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131445</xdr:rowOff>
    </xdr:from>
    <xdr:to>
      <xdr:col>81</xdr:col>
      <xdr:colOff>44450</xdr:colOff>
      <xdr:row>62</xdr:row>
      <xdr:rowOff>13426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89895"/>
          <a:ext cx="838200" cy="5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119380</xdr:rowOff>
    </xdr:from>
    <xdr:to>
      <xdr:col>77</xdr:col>
      <xdr:colOff>44450</xdr:colOff>
      <xdr:row>61</xdr:row>
      <xdr:rowOff>131445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7783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119380</xdr:rowOff>
    </xdr:from>
    <xdr:to>
      <xdr:col>72</xdr:col>
      <xdr:colOff>203200</xdr:colOff>
      <xdr:row>61</xdr:row>
      <xdr:rowOff>138340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77830"/>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138340</xdr:rowOff>
    </xdr:from>
    <xdr:to>
      <xdr:col>68</xdr:col>
      <xdr:colOff>152400</xdr:colOff>
      <xdr:row>61</xdr:row>
      <xdr:rowOff>141787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59679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134076</xdr:rowOff>
    </xdr:from>
    <xdr:to>
      <xdr:col>81</xdr:col>
      <xdr:colOff>95250</xdr:colOff>
      <xdr:row>62</xdr:row>
      <xdr:rowOff>64226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106153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64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80645</xdr:rowOff>
    </xdr:from>
    <xdr:to>
      <xdr:col>77</xdr:col>
      <xdr:colOff>95250</xdr:colOff>
      <xdr:row>62</xdr:row>
      <xdr:rowOff>10795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20972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307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68580</xdr:rowOff>
    </xdr:from>
    <xdr:to>
      <xdr:col>73</xdr:col>
      <xdr:colOff>44450</xdr:colOff>
      <xdr:row>61</xdr:row>
      <xdr:rowOff>170180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87540</xdr:rowOff>
    </xdr:from>
    <xdr:to>
      <xdr:col>68</xdr:col>
      <xdr:colOff>203200</xdr:colOff>
      <xdr:row>62</xdr:row>
      <xdr:rowOff>17690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4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2467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3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90987</xdr:rowOff>
    </xdr:from>
    <xdr:to>
      <xdr:col>64</xdr:col>
      <xdr:colOff>152400</xdr:colOff>
      <xdr:row>62</xdr:row>
      <xdr:rowOff>21137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4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5914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35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を増やさない財政運営により、近年は地方債の元利償還金、準元利償還金が逓減傾向にあるため、実質公債費比率も逓減傾向にあったが、令和７年度以降は大型建設事業に伴う借入により残高が増える予定であるため実質公債費比率が増加傾向転じることが予想され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108204</xdr:rowOff>
    </xdr:from>
    <xdr:to>
      <xdr:col>81</xdr:col>
      <xdr:colOff>44450</xdr:colOff>
      <xdr:row>36</xdr:row>
      <xdr:rowOff>117856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28040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79248</xdr:rowOff>
    </xdr:from>
    <xdr:to>
      <xdr:col>77</xdr:col>
      <xdr:colOff>44450</xdr:colOff>
      <xdr:row>36</xdr:row>
      <xdr:rowOff>117856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2514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50292</xdr:rowOff>
    </xdr:from>
    <xdr:to>
      <xdr:col>72</xdr:col>
      <xdr:colOff>203200</xdr:colOff>
      <xdr:row>36</xdr:row>
      <xdr:rowOff>79248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22249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50292</xdr:rowOff>
    </xdr:from>
    <xdr:to>
      <xdr:col>68</xdr:col>
      <xdr:colOff>152400</xdr:colOff>
      <xdr:row>36</xdr:row>
      <xdr:rowOff>88900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22249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57404</xdr:rowOff>
    </xdr:from>
    <xdr:to>
      <xdr:col>81</xdr:col>
      <xdr:colOff>95250</xdr:colOff>
      <xdr:row>36</xdr:row>
      <xdr:rowOff>159004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150131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150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67056</xdr:rowOff>
    </xdr:from>
    <xdr:to>
      <xdr:col>77</xdr:col>
      <xdr:colOff>95250</xdr:colOff>
      <xdr:row>36</xdr:row>
      <xdr:rowOff>168656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7383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28448</xdr:rowOff>
    </xdr:from>
    <xdr:to>
      <xdr:col>73</xdr:col>
      <xdr:colOff>44450</xdr:colOff>
      <xdr:row>36</xdr:row>
      <xdr:rowOff>130048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2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140225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596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170942</xdr:rowOff>
    </xdr:from>
    <xdr:to>
      <xdr:col>68</xdr:col>
      <xdr:colOff>203200</xdr:colOff>
      <xdr:row>36</xdr:row>
      <xdr:rowOff>101092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1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111269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5940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38100</xdr:rowOff>
    </xdr:from>
    <xdr:to>
      <xdr:col>64</xdr:col>
      <xdr:colOff>152400</xdr:colOff>
      <xdr:row>36</xdr:row>
      <xdr:rowOff>139700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149877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を増やさない財政運営と充当可能基金の増により、将来負担比率なしとなっている。令和７年度以降は大型建設事業に伴う借入により残高が増える予定であるため規律ある財政運営を行い現状維持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税収等の増により経常一般財源は増えたが、それ以上に給与改定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38</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63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36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123190</xdr:rowOff>
    </xdr:from>
    <xdr:to>
      <xdr:col>15</xdr:col>
      <xdr:colOff>98425</xdr:colOff>
      <xdr:row>38</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66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38</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735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72390</xdr:rowOff>
    </xdr:from>
    <xdr:to>
      <xdr:col>15</xdr:col>
      <xdr:colOff>149225</xdr:colOff>
      <xdr:row>38</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99060</xdr:rowOff>
    </xdr:from>
    <xdr:to>
      <xdr:col>6</xdr:col>
      <xdr:colOff>171450</xdr:colOff>
      <xdr:row>39</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物価高騰に伴う委託料の増により数値が増加した。今後、さらなる増加が予想されるので支出の抑制に努めたい。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76200</xdr:rowOff>
    </xdr:from>
    <xdr:to>
      <xdr:col>82</xdr:col>
      <xdr:colOff>107950</xdr:colOff>
      <xdr:row>18</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62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25400</xdr:rowOff>
    </xdr:from>
    <xdr:to>
      <xdr:col>78</xdr:col>
      <xdr:colOff>69850</xdr:colOff>
      <xdr:row>18</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1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114300</xdr:rowOff>
    </xdr:from>
    <xdr:to>
      <xdr:col>73</xdr:col>
      <xdr:colOff>180975</xdr:colOff>
      <xdr:row>18</xdr:row>
      <xdr:rowOff>25400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575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114300</xdr:rowOff>
    </xdr:from>
    <xdr:to>
      <xdr:col>69</xdr:col>
      <xdr:colOff>92075</xdr:colOff>
      <xdr:row>16</xdr:row>
      <xdr:rowOff>152400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5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88900</xdr:rowOff>
    </xdr:from>
    <xdr:to>
      <xdr:col>82</xdr:col>
      <xdr:colOff>158750</xdr:colOff>
      <xdr:row>19</xdr:row>
      <xdr:rowOff>19050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60977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25400</xdr:rowOff>
    </xdr:from>
    <xdr:to>
      <xdr:col>78</xdr:col>
      <xdr:colOff>120650</xdr:colOff>
      <xdr:row>18</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9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146050</xdr:rowOff>
    </xdr:from>
    <xdr:to>
      <xdr:col>74</xdr:col>
      <xdr:colOff>31750</xdr:colOff>
      <xdr:row>18</xdr:row>
      <xdr:rowOff>76200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63500</xdr:rowOff>
    </xdr:from>
    <xdr:to>
      <xdr:col>69</xdr:col>
      <xdr:colOff>142875</xdr:colOff>
      <xdr:row>16</xdr:row>
      <xdr:rowOff>165100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101600</xdr:rowOff>
    </xdr:from>
    <xdr:to>
      <xdr:col>65</xdr:col>
      <xdr:colOff>53975</xdr:colOff>
      <xdr:row>17</xdr:row>
      <xdr:rowOff>31750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41927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児童手当の対象拡大や訓練等給付扶助の増加により、前年度に比べ数値が増加した。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135165</xdr:rowOff>
    </xdr:from>
    <xdr:to>
      <xdr:col>24</xdr:col>
      <xdr:colOff>25400</xdr:colOff>
      <xdr:row>59</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2507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143328</xdr:rowOff>
    </xdr:from>
    <xdr:to>
      <xdr:col>19</xdr:col>
      <xdr:colOff>187325</xdr:colOff>
      <xdr:row>59</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874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58</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0384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58</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973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100693</xdr:rowOff>
    </xdr:from>
    <xdr:to>
      <xdr:col>24</xdr:col>
      <xdr:colOff>76200</xdr:colOff>
      <xdr:row>60</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72770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84365</xdr:rowOff>
    </xdr:from>
    <xdr:to>
      <xdr:col>20</xdr:col>
      <xdr:colOff>38100</xdr:colOff>
      <xdr:row>60</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170742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28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92528</xdr:rowOff>
    </xdr:from>
    <xdr:to>
      <xdr:col>15</xdr:col>
      <xdr:colOff>149225</xdr:colOff>
      <xdr:row>59</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介護保険事業などを広域化して負担金支出し、普通会計からの繰出金がないことから、その他の経常収支比率が類似団体よりも低い。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44450</xdr:rowOff>
    </xdr:from>
    <xdr:to>
      <xdr:col>82</xdr:col>
      <xdr:colOff>107950</xdr:colOff>
      <xdr:row>54</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1313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25400</xdr:rowOff>
    </xdr:from>
    <xdr:to>
      <xdr:col>78</xdr:col>
      <xdr:colOff>69850</xdr:colOff>
      <xdr:row>54</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283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146050</xdr:rowOff>
    </xdr:from>
    <xdr:to>
      <xdr:col>73</xdr:col>
      <xdr:colOff>180975</xdr:colOff>
      <xdr:row>54</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232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69850</xdr:rowOff>
    </xdr:from>
    <xdr:to>
      <xdr:col>69</xdr:col>
      <xdr:colOff>92075</xdr:colOff>
      <xdr:row>53</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156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165100</xdr:rowOff>
    </xdr:from>
    <xdr:to>
      <xdr:col>82</xdr:col>
      <xdr:colOff>158750</xdr:colOff>
      <xdr:row>53</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08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73677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76200</xdr:rowOff>
    </xdr:from>
    <xdr:to>
      <xdr:col>78</xdr:col>
      <xdr:colOff>120650</xdr:colOff>
      <xdr:row>55</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146050</xdr:rowOff>
    </xdr:from>
    <xdr:to>
      <xdr:col>74</xdr:col>
      <xdr:colOff>31750</xdr:colOff>
      <xdr:row>54</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00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95250</xdr:rowOff>
    </xdr:from>
    <xdr:to>
      <xdr:col>69</xdr:col>
      <xdr:colOff>142875</xdr:colOff>
      <xdr:row>54</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19050</xdr:rowOff>
    </xdr:from>
    <xdr:to>
      <xdr:col>65</xdr:col>
      <xdr:colOff>53975</xdr:colOff>
      <xdr:row>53</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一部事務組合の負担金等が増加しているが、税収等の増により経常一般財源が増えたことで数値は微減となった。</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38</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60095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104140</xdr:rowOff>
    </xdr:from>
    <xdr:to>
      <xdr:col>78</xdr:col>
      <xdr:colOff>69850</xdr:colOff>
      <xdr:row>38</xdr:row>
      <xdr:rowOff>104140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619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963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30988</xdr:rowOff>
    </xdr:from>
    <xdr:to>
      <xdr:col>69</xdr:col>
      <xdr:colOff>92075</xdr:colOff>
      <xdr:row>38</xdr:row>
      <xdr:rowOff>81280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5460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35052</xdr:rowOff>
    </xdr:from>
    <xdr:to>
      <xdr:col>82</xdr:col>
      <xdr:colOff>158750</xdr:colOff>
      <xdr:row>38</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7129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53340</xdr:rowOff>
    </xdr:from>
    <xdr:to>
      <xdr:col>78</xdr:col>
      <xdr:colOff>120650</xdr:colOff>
      <xdr:row>38</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139717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53340</xdr:rowOff>
    </xdr:from>
    <xdr:to>
      <xdr:col>74</xdr:col>
      <xdr:colOff>31750</xdr:colOff>
      <xdr:row>38</xdr:row>
      <xdr:rowOff>154940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139717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地方債残高を増やさない財政運営により、公債費を抑制している。令和７年度以降は大型建設事業に伴う借入により公債費が増える予定であるため規律ある財政運営を行い現状維持に努める。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17272</xdr:rowOff>
    </xdr:from>
    <xdr:to>
      <xdr:col>24</xdr:col>
      <xdr:colOff>25400</xdr:colOff>
      <xdr:row>74</xdr:row>
      <xdr:rowOff>90424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70457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90424</xdr:rowOff>
    </xdr:from>
    <xdr:to>
      <xdr:col>19</xdr:col>
      <xdr:colOff>187325</xdr:colOff>
      <xdr:row>74</xdr:row>
      <xdr:rowOff>108712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27777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99568</xdr:rowOff>
    </xdr:from>
    <xdr:to>
      <xdr:col>15</xdr:col>
      <xdr:colOff>98425</xdr:colOff>
      <xdr:row>74</xdr:row>
      <xdr:rowOff>108712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7868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99568</xdr:rowOff>
    </xdr:from>
    <xdr:to>
      <xdr:col>11</xdr:col>
      <xdr:colOff>9525</xdr:colOff>
      <xdr:row>74</xdr:row>
      <xdr:rowOff>163576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7868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137922</xdr:rowOff>
    </xdr:from>
    <xdr:to>
      <xdr:col>24</xdr:col>
      <xdr:colOff>76200</xdr:colOff>
      <xdr:row>74</xdr:row>
      <xdr:rowOff>68072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154449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49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39624</xdr:rowOff>
    </xdr:from>
    <xdr:to>
      <xdr:col>20</xdr:col>
      <xdr:colOff>38100</xdr:colOff>
      <xdr:row>74</xdr:row>
      <xdr:rowOff>141224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151401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49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57912</xdr:rowOff>
    </xdr:from>
    <xdr:to>
      <xdr:col>15</xdr:col>
      <xdr:colOff>149225</xdr:colOff>
      <xdr:row>74</xdr:row>
      <xdr:rowOff>159512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169689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48768</xdr:rowOff>
    </xdr:from>
    <xdr:to>
      <xdr:col>11</xdr:col>
      <xdr:colOff>60325</xdr:colOff>
      <xdr:row>74</xdr:row>
      <xdr:rowOff>150368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160545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112776</xdr:rowOff>
    </xdr:from>
    <xdr:to>
      <xdr:col>6</xdr:col>
      <xdr:colOff>171450</xdr:colOff>
      <xdr:row>75</xdr:row>
      <xdr:rowOff>42926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53103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国民健康保険事業特別会計への繰出金の減により数値も減少したが、ここ数年で人件費、物件費、扶助費が増加傾向にある。類似団体より比率が高い区分については、支出逓減に努めたい。</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149861</xdr:rowOff>
    </xdr:from>
    <xdr:to>
      <xdr:col>82</xdr:col>
      <xdr:colOff>107950</xdr:colOff>
      <xdr:row>79</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522961"/>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94996</xdr:rowOff>
    </xdr:from>
    <xdr:to>
      <xdr:col>78</xdr:col>
      <xdr:colOff>69850</xdr:colOff>
      <xdr:row>79</xdr:row>
      <xdr:rowOff>5842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46809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xdr:rowOff>
    </xdr:from>
    <xdr:to>
      <xdr:col>73</xdr:col>
      <xdr:colOff>180975</xdr:colOff>
      <xdr:row>78</xdr:row>
      <xdr:rowOff>94996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3858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156718</xdr:rowOff>
    </xdr:from>
    <xdr:to>
      <xdr:col>69</xdr:col>
      <xdr:colOff>92075</xdr:colOff>
      <xdr:row>78</xdr:row>
      <xdr:rowOff>12700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3583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126492</xdr:rowOff>
    </xdr:from>
    <xdr:to>
      <xdr:col>78</xdr:col>
      <xdr:colOff>120650</xdr:colOff>
      <xdr:row>79</xdr:row>
      <xdr:rowOff>56642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41419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85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44196</xdr:rowOff>
    </xdr:from>
    <xdr:to>
      <xdr:col>74</xdr:col>
      <xdr:colOff>31750</xdr:colOff>
      <xdr:row>78</xdr:row>
      <xdr:rowOff>145796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130573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133350</xdr:rowOff>
    </xdr:from>
    <xdr:to>
      <xdr:col>69</xdr:col>
      <xdr:colOff>142875</xdr:colOff>
      <xdr:row>78</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48277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53353</xdr:rowOff>
    </xdr:from>
    <xdr:to>
      <xdr:col>29</xdr:col>
      <xdr:colOff>127000</xdr:colOff>
      <xdr:row>19</xdr:row>
      <xdr:rowOff>17528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87078"/>
          <a:ext cx="647700" cy="135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17528</xdr:rowOff>
    </xdr:from>
    <xdr:to>
      <xdr:col>26</xdr:col>
      <xdr:colOff>50800</xdr:colOff>
      <xdr:row>19</xdr:row>
      <xdr:rowOff>58382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22703"/>
          <a:ext cx="698500" cy="40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33399</xdr:rowOff>
    </xdr:from>
    <xdr:to>
      <xdr:col>22</xdr:col>
      <xdr:colOff>114300</xdr:colOff>
      <xdr:row>19</xdr:row>
      <xdr:rowOff>58382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38574"/>
          <a:ext cx="698500" cy="24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33399</xdr:rowOff>
    </xdr:from>
    <xdr:to>
      <xdr:col>18</xdr:col>
      <xdr:colOff>177800</xdr:colOff>
      <xdr:row>19</xdr:row>
      <xdr:rowOff>60439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38574"/>
          <a:ext cx="698500" cy="27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2553</xdr:rowOff>
    </xdr:from>
    <xdr:to>
      <xdr:col>29</xdr:col>
      <xdr:colOff>177800</xdr:colOff>
      <xdr:row>18</xdr:row>
      <xdr:rowOff>104153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36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146080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08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138178</xdr:rowOff>
    </xdr:from>
    <xdr:to>
      <xdr:col>26</xdr:col>
      <xdr:colOff>101600</xdr:colOff>
      <xdr:row>19</xdr:row>
      <xdr:rowOff>68328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71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53105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58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7582</xdr:rowOff>
    </xdr:from>
    <xdr:to>
      <xdr:col>22</xdr:col>
      <xdr:colOff>165100</xdr:colOff>
      <xdr:row>19</xdr:row>
      <xdr:rowOff>109182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12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93959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9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154049</xdr:rowOff>
    </xdr:from>
    <xdr:to>
      <xdr:col>19</xdr:col>
      <xdr:colOff>38100</xdr:colOff>
      <xdr:row>19</xdr:row>
      <xdr:rowOff>84199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7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68976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4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9639</xdr:rowOff>
    </xdr:from>
    <xdr:to>
      <xdr:col>15</xdr:col>
      <xdr:colOff>101600</xdr:colOff>
      <xdr:row>19</xdr:row>
      <xdr:rowOff>111239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14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96016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01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12198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102278</xdr:rowOff>
    </xdr:from>
    <xdr:to>
      <xdr:col>29</xdr:col>
      <xdr:colOff>127000</xdr:colOff>
      <xdr:row>39</xdr:row>
      <xdr:rowOff>2021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569878"/>
          <a:ext cx="647700" cy="71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102278</xdr:rowOff>
    </xdr:from>
    <xdr:to>
      <xdr:col>26</xdr:col>
      <xdr:colOff>50800</xdr:colOff>
      <xdr:row>38</xdr:row>
      <xdr:rowOff>115603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69878"/>
          <a:ext cx="698500" cy="13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115603</xdr:rowOff>
    </xdr:from>
    <xdr:to>
      <xdr:col>22</xdr:col>
      <xdr:colOff>114300</xdr:colOff>
      <xdr:row>38</xdr:row>
      <xdr:rowOff>152897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83203"/>
          <a:ext cx="698500" cy="37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152897</xdr:rowOff>
    </xdr:from>
    <xdr:to>
      <xdr:col>18</xdr:col>
      <xdr:colOff>177800</xdr:colOff>
      <xdr:row>39</xdr:row>
      <xdr:rowOff>23803</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620497"/>
          <a:ext cx="698500" cy="42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122671</xdr:rowOff>
    </xdr:from>
    <xdr:to>
      <xdr:col>29</xdr:col>
      <xdr:colOff>177800</xdr:colOff>
      <xdr:row>39</xdr:row>
      <xdr:rowOff>52821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590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38</xdr:row>
      <xdr:rowOff>31248</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51478</xdr:rowOff>
    </xdr:from>
    <xdr:to>
      <xdr:col>26</xdr:col>
      <xdr:colOff>101600</xdr:colOff>
      <xdr:row>38</xdr:row>
      <xdr:rowOff>153078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519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137855</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605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64803</xdr:rowOff>
    </xdr:from>
    <xdr:to>
      <xdr:col>22</xdr:col>
      <xdr:colOff>165100</xdr:colOff>
      <xdr:row>38</xdr:row>
      <xdr:rowOff>166403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32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151180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618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102097</xdr:rowOff>
    </xdr:from>
    <xdr:to>
      <xdr:col>19</xdr:col>
      <xdr:colOff>38100</xdr:colOff>
      <xdr:row>39</xdr:row>
      <xdr:rowOff>32247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69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39</xdr:row>
      <xdr:rowOff>17024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65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144453</xdr:rowOff>
    </xdr:from>
    <xdr:to>
      <xdr:col>15</xdr:col>
      <xdr:colOff>101600</xdr:colOff>
      <xdr:row>39</xdr:row>
      <xdr:rowOff>74603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612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59380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98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137452</xdr:rowOff>
    </xdr:from>
    <xdr:to>
      <xdr:col>24</xdr:col>
      <xdr:colOff>63500</xdr:colOff>
      <xdr:row>38</xdr:row>
      <xdr:rowOff>107868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81102"/>
          <a:ext cx="838200" cy="14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107868</xdr:rowOff>
    </xdr:from>
    <xdr:to>
      <xdr:col>19</xdr:col>
      <xdr:colOff>177800</xdr:colOff>
      <xdr:row>38</xdr:row>
      <xdr:rowOff>146882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22968"/>
          <a:ext cx="889000" cy="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131490</xdr:rowOff>
    </xdr:from>
    <xdr:to>
      <xdr:col>15</xdr:col>
      <xdr:colOff>50800</xdr:colOff>
      <xdr:row>38</xdr:row>
      <xdr:rowOff>146882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46590"/>
          <a:ext cx="88900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129318</xdr:rowOff>
    </xdr:from>
    <xdr:to>
      <xdr:col>10</xdr:col>
      <xdr:colOff>114300</xdr:colOff>
      <xdr:row>38</xdr:row>
      <xdr:rowOff>131490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4441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86652</xdr:rowOff>
    </xdr:from>
    <xdr:to>
      <xdr:col>24</xdr:col>
      <xdr:colOff>114300</xdr:colOff>
      <xdr:row>38</xdr:row>
      <xdr:rowOff>16802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65079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0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57068</xdr:rowOff>
    </xdr:from>
    <xdr:to>
      <xdr:col>20</xdr:col>
      <xdr:colOff>38100</xdr:colOff>
      <xdr:row>38</xdr:row>
      <xdr:rowOff>158668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7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149795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6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96082</xdr:rowOff>
    </xdr:from>
    <xdr:to>
      <xdr:col>15</xdr:col>
      <xdr:colOff>101600</xdr:colOff>
      <xdr:row>39</xdr:row>
      <xdr:rowOff>26232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1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17359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0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80690</xdr:rowOff>
    </xdr:from>
    <xdr:to>
      <xdr:col>10</xdr:col>
      <xdr:colOff>165100</xdr:colOff>
      <xdr:row>39</xdr:row>
      <xdr:rowOff>10840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9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1967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8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78518</xdr:rowOff>
    </xdr:from>
    <xdr:to>
      <xdr:col>6</xdr:col>
      <xdr:colOff>38100</xdr:colOff>
      <xdr:row>39</xdr:row>
      <xdr:rowOff>8668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171245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8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35840</xdr:rowOff>
    </xdr:from>
    <xdr:to>
      <xdr:col>24</xdr:col>
      <xdr:colOff>63500</xdr:colOff>
      <xdr:row>57</xdr:row>
      <xdr:rowOff>89916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8490"/>
          <a:ext cx="838200" cy="5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54801</xdr:rowOff>
    </xdr:from>
    <xdr:to>
      <xdr:col>19</xdr:col>
      <xdr:colOff>177800</xdr:colOff>
      <xdr:row>57</xdr:row>
      <xdr:rowOff>89916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27451"/>
          <a:ext cx="889000" cy="3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54801</xdr:rowOff>
    </xdr:from>
    <xdr:to>
      <xdr:col>15</xdr:col>
      <xdr:colOff>50800</xdr:colOff>
      <xdr:row>57</xdr:row>
      <xdr:rowOff>155587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27451"/>
          <a:ext cx="889000" cy="10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155587</xdr:rowOff>
    </xdr:from>
    <xdr:to>
      <xdr:col>10</xdr:col>
      <xdr:colOff>114300</xdr:colOff>
      <xdr:row>58</xdr:row>
      <xdr:rowOff>55804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8237"/>
          <a:ext cx="889000" cy="7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156490</xdr:rowOff>
    </xdr:from>
    <xdr:to>
      <xdr:col>24</xdr:col>
      <xdr:colOff>114300</xdr:colOff>
      <xdr:row>57</xdr:row>
      <xdr:rowOff>86640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134917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3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39116</xdr:rowOff>
    </xdr:from>
    <xdr:to>
      <xdr:col>20</xdr:col>
      <xdr:colOff>38100</xdr:colOff>
      <xdr:row>57</xdr:row>
      <xdr:rowOff>140716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131843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4001</xdr:rowOff>
    </xdr:from>
    <xdr:to>
      <xdr:col>15</xdr:col>
      <xdr:colOff>101600</xdr:colOff>
      <xdr:row>57</xdr:row>
      <xdr:rowOff>105601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96728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6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104787</xdr:rowOff>
    </xdr:from>
    <xdr:to>
      <xdr:col>10</xdr:col>
      <xdr:colOff>165100</xdr:colOff>
      <xdr:row>58</xdr:row>
      <xdr:rowOff>34937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26064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5004</xdr:rowOff>
    </xdr:from>
    <xdr:to>
      <xdr:col>6</xdr:col>
      <xdr:colOff>38100</xdr:colOff>
      <xdr:row>58</xdr:row>
      <xdr:rowOff>106604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97731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87294</xdr:rowOff>
    </xdr:from>
    <xdr:to>
      <xdr:col>24</xdr:col>
      <xdr:colOff>63500</xdr:colOff>
      <xdr:row>77</xdr:row>
      <xdr:rowOff>120098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88944"/>
          <a:ext cx="8382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87294</xdr:rowOff>
    </xdr:from>
    <xdr:to>
      <xdr:col>19</xdr:col>
      <xdr:colOff>177800</xdr:colOff>
      <xdr:row>77</xdr:row>
      <xdr:rowOff>93751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88944"/>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75234</xdr:rowOff>
    </xdr:from>
    <xdr:to>
      <xdr:col>15</xdr:col>
      <xdr:colOff>50800</xdr:colOff>
      <xdr:row>77</xdr:row>
      <xdr:rowOff>93751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76884"/>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75234</xdr:rowOff>
    </xdr:from>
    <xdr:to>
      <xdr:col>10</xdr:col>
      <xdr:colOff>114300</xdr:colOff>
      <xdr:row>77</xdr:row>
      <xdr:rowOff>88151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76884"/>
          <a:ext cx="889000" cy="1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69298</xdr:rowOff>
    </xdr:from>
    <xdr:to>
      <xdr:col>24</xdr:col>
      <xdr:colOff>114300</xdr:colOff>
      <xdr:row>77</xdr:row>
      <xdr:rowOff>170898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155675</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36494</xdr:rowOff>
    </xdr:from>
    <xdr:to>
      <xdr:col>20</xdr:col>
      <xdr:colOff>38100</xdr:colOff>
      <xdr:row>77</xdr:row>
      <xdr:rowOff>138094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3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129221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3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42951</xdr:rowOff>
    </xdr:from>
    <xdr:to>
      <xdr:col>15</xdr:col>
      <xdr:colOff>101600</xdr:colOff>
      <xdr:row>77</xdr:row>
      <xdr:rowOff>144551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135678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3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24434</xdr:rowOff>
    </xdr:from>
    <xdr:to>
      <xdr:col>10</xdr:col>
      <xdr:colOff>165100</xdr:colOff>
      <xdr:row>77</xdr:row>
      <xdr:rowOff>126034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2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117161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1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37351</xdr:rowOff>
    </xdr:from>
    <xdr:to>
      <xdr:col>6</xdr:col>
      <xdr:colOff>38100</xdr:colOff>
      <xdr:row>77</xdr:row>
      <xdr:rowOff>138951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130078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3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128009</xdr:rowOff>
    </xdr:from>
    <xdr:to>
      <xdr:col>24</xdr:col>
      <xdr:colOff>63500</xdr:colOff>
      <xdr:row>98</xdr:row>
      <xdr:rowOff>50008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758659"/>
          <a:ext cx="838200" cy="9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62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50008</xdr:rowOff>
    </xdr:from>
    <xdr:to>
      <xdr:col>19</xdr:col>
      <xdr:colOff>177800</xdr:colOff>
      <xdr:row>98</xdr:row>
      <xdr:rowOff>89277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852108"/>
          <a:ext cx="889000" cy="3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124563</xdr:rowOff>
    </xdr:from>
    <xdr:to>
      <xdr:col>15</xdr:col>
      <xdr:colOff>50800</xdr:colOff>
      <xdr:row>98</xdr:row>
      <xdr:rowOff>89277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55213"/>
          <a:ext cx="889000" cy="13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124563</xdr:rowOff>
    </xdr:from>
    <xdr:to>
      <xdr:col>10</xdr:col>
      <xdr:colOff>114300</xdr:colOff>
      <xdr:row>99</xdr:row>
      <xdr:rowOff>145659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55213"/>
          <a:ext cx="889000" cy="36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77209</xdr:rowOff>
    </xdr:from>
    <xdr:to>
      <xdr:col>24</xdr:col>
      <xdr:colOff>114300</xdr:colOff>
      <xdr:row>98</xdr:row>
      <xdr:rowOff>7359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0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55636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8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170658</xdr:rowOff>
    </xdr:from>
    <xdr:to>
      <xdr:col>20</xdr:col>
      <xdr:colOff>38100</xdr:colOff>
      <xdr:row>98</xdr:row>
      <xdr:rowOff>100808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80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91935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9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38477</xdr:rowOff>
    </xdr:from>
    <xdr:to>
      <xdr:col>15</xdr:col>
      <xdr:colOff>101600</xdr:colOff>
      <xdr:row>98</xdr:row>
      <xdr:rowOff>140077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4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131204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93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73763</xdr:rowOff>
    </xdr:from>
    <xdr:to>
      <xdr:col>10</xdr:col>
      <xdr:colOff>165100</xdr:colOff>
      <xdr:row>98</xdr:row>
      <xdr:rowOff>3913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70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166490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9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94859</xdr:rowOff>
    </xdr:from>
    <xdr:to>
      <xdr:col>6</xdr:col>
      <xdr:colOff>38100</xdr:colOff>
      <xdr:row>100</xdr:row>
      <xdr:rowOff>25009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706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16136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16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167617</xdr:rowOff>
    </xdr:from>
    <xdr:to>
      <xdr:col>55</xdr:col>
      <xdr:colOff>0</xdr:colOff>
      <xdr:row>37</xdr:row>
      <xdr:rowOff>33287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339817"/>
          <a:ext cx="838200" cy="3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25071</xdr:rowOff>
    </xdr:from>
    <xdr:to>
      <xdr:col>50</xdr:col>
      <xdr:colOff>114300</xdr:colOff>
      <xdr:row>37</xdr:row>
      <xdr:rowOff>33287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68721"/>
          <a:ext cx="889000" cy="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25071</xdr:rowOff>
    </xdr:from>
    <xdr:to>
      <xdr:col>45</xdr:col>
      <xdr:colOff>177800</xdr:colOff>
      <xdr:row>37</xdr:row>
      <xdr:rowOff>51474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68721"/>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113000</xdr:rowOff>
    </xdr:from>
    <xdr:to>
      <xdr:col>41</xdr:col>
      <xdr:colOff>50800</xdr:colOff>
      <xdr:row>37</xdr:row>
      <xdr:rowOff>51474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942300"/>
          <a:ext cx="889000" cy="4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116817</xdr:rowOff>
    </xdr:from>
    <xdr:to>
      <xdr:col>55</xdr:col>
      <xdr:colOff>50800</xdr:colOff>
      <xdr:row>37</xdr:row>
      <xdr:rowOff>46967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95244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6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153937</xdr:rowOff>
    </xdr:from>
    <xdr:to>
      <xdr:col>50</xdr:col>
      <xdr:colOff>165100</xdr:colOff>
      <xdr:row>37</xdr:row>
      <xdr:rowOff>84087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2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75214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1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145721</xdr:rowOff>
    </xdr:from>
    <xdr:to>
      <xdr:col>46</xdr:col>
      <xdr:colOff>38100</xdr:colOff>
      <xdr:row>37</xdr:row>
      <xdr:rowOff>75871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1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66998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1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674</xdr:rowOff>
    </xdr:from>
    <xdr:to>
      <xdr:col>41</xdr:col>
      <xdr:colOff>101600</xdr:colOff>
      <xdr:row>37</xdr:row>
      <xdr:rowOff>102274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93401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3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62200</xdr:rowOff>
    </xdr:from>
    <xdr:to>
      <xdr:col>36</xdr:col>
      <xdr:colOff>165100</xdr:colOff>
      <xdr:row>34</xdr:row>
      <xdr:rowOff>163800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9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154927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98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92479</xdr:rowOff>
    </xdr:from>
    <xdr:to>
      <xdr:col>55</xdr:col>
      <xdr:colOff>0</xdr:colOff>
      <xdr:row>57</xdr:row>
      <xdr:rowOff>94277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865129"/>
          <a:ext cx="838200" cy="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57534</xdr:rowOff>
    </xdr:from>
    <xdr:to>
      <xdr:col>50</xdr:col>
      <xdr:colOff>114300</xdr:colOff>
      <xdr:row>57</xdr:row>
      <xdr:rowOff>94277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830184"/>
          <a:ext cx="889000" cy="3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57534</xdr:rowOff>
    </xdr:from>
    <xdr:to>
      <xdr:col>45</xdr:col>
      <xdr:colOff>177800</xdr:colOff>
      <xdr:row>57</xdr:row>
      <xdr:rowOff>143365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830184"/>
          <a:ext cx="889000" cy="8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121915</xdr:rowOff>
    </xdr:from>
    <xdr:to>
      <xdr:col>41</xdr:col>
      <xdr:colOff>50800</xdr:colOff>
      <xdr:row>57</xdr:row>
      <xdr:rowOff>143365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94565"/>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41679</xdr:rowOff>
    </xdr:from>
    <xdr:to>
      <xdr:col>55</xdr:col>
      <xdr:colOff>50800</xdr:colOff>
      <xdr:row>57</xdr:row>
      <xdr:rowOff>143279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1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20106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9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43477</xdr:rowOff>
    </xdr:from>
    <xdr:to>
      <xdr:col>50</xdr:col>
      <xdr:colOff>165100</xdr:colOff>
      <xdr:row>57</xdr:row>
      <xdr:rowOff>145077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1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136204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0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6734</xdr:rowOff>
    </xdr:from>
    <xdr:to>
      <xdr:col>46</xdr:col>
      <xdr:colOff>38100</xdr:colOff>
      <xdr:row>57</xdr:row>
      <xdr:rowOff>108334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7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99461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7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92565</xdr:rowOff>
    </xdr:from>
    <xdr:to>
      <xdr:col>41</xdr:col>
      <xdr:colOff>101600</xdr:colOff>
      <xdr:row>58</xdr:row>
      <xdr:rowOff>22715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13842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5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71115</xdr:rowOff>
    </xdr:from>
    <xdr:to>
      <xdr:col>36</xdr:col>
      <xdr:colOff>165100</xdr:colOff>
      <xdr:row>58</xdr:row>
      <xdr:rowOff>1265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4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163842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3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103865</xdr:rowOff>
    </xdr:from>
    <xdr:to>
      <xdr:col>55</xdr:col>
      <xdr:colOff>0</xdr:colOff>
      <xdr:row>78</xdr:row>
      <xdr:rowOff>158477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76965"/>
          <a:ext cx="838200" cy="5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103865</xdr:rowOff>
    </xdr:from>
    <xdr:to>
      <xdr:col>50</xdr:col>
      <xdr:colOff>114300</xdr:colOff>
      <xdr:row>78</xdr:row>
      <xdr:rowOff>108948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76965"/>
          <a:ext cx="889000" cy="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108948</xdr:rowOff>
    </xdr:from>
    <xdr:to>
      <xdr:col>45</xdr:col>
      <xdr:colOff>177800</xdr:colOff>
      <xdr:row>79</xdr:row>
      <xdr:rowOff>27141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82048"/>
          <a:ext cx="889000" cy="8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27141</xdr:rowOff>
    </xdr:from>
    <xdr:to>
      <xdr:col>41</xdr:col>
      <xdr:colOff>50800</xdr:colOff>
      <xdr:row>79</xdr:row>
      <xdr:rowOff>54400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571691"/>
          <a:ext cx="889000" cy="2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107677</xdr:rowOff>
    </xdr:from>
    <xdr:to>
      <xdr:col>55</xdr:col>
      <xdr:colOff>50800</xdr:colOff>
      <xdr:row>79</xdr:row>
      <xdr:rowOff>37827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8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22604</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53065</xdr:rowOff>
    </xdr:from>
    <xdr:to>
      <xdr:col>50</xdr:col>
      <xdr:colOff>165100</xdr:colOff>
      <xdr:row>78</xdr:row>
      <xdr:rowOff>154665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2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145792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1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58148</xdr:rowOff>
    </xdr:from>
    <xdr:to>
      <xdr:col>46</xdr:col>
      <xdr:colOff>38100</xdr:colOff>
      <xdr:row>78</xdr:row>
      <xdr:rowOff>159748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3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4825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20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147791</xdr:rowOff>
    </xdr:from>
    <xdr:to>
      <xdr:col>41</xdr:col>
      <xdr:colOff>101600</xdr:colOff>
      <xdr:row>79</xdr:row>
      <xdr:rowOff>77941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2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69068</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1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3600</xdr:rowOff>
    </xdr:from>
    <xdr:to>
      <xdr:col>36</xdr:col>
      <xdr:colOff>165100</xdr:colOff>
      <xdr:row>79</xdr:row>
      <xdr:rowOff>105200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4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96327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64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128930</xdr:rowOff>
    </xdr:from>
    <xdr:to>
      <xdr:col>55</xdr:col>
      <xdr:colOff>0</xdr:colOff>
      <xdr:row>97</xdr:row>
      <xdr:rowOff>135674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59580"/>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121183</xdr:rowOff>
    </xdr:from>
    <xdr:to>
      <xdr:col>50</xdr:col>
      <xdr:colOff>114300</xdr:colOff>
      <xdr:row>97</xdr:row>
      <xdr:rowOff>135674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51833"/>
          <a:ext cx="889000" cy="1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109728</xdr:rowOff>
    </xdr:from>
    <xdr:to>
      <xdr:col>45</xdr:col>
      <xdr:colOff>177800</xdr:colOff>
      <xdr:row>97</xdr:row>
      <xdr:rowOff>121183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40378"/>
          <a:ext cx="889000" cy="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65990</xdr:rowOff>
    </xdr:from>
    <xdr:to>
      <xdr:col>41</xdr:col>
      <xdr:colOff>50800</xdr:colOff>
      <xdr:row>97</xdr:row>
      <xdr:rowOff>109728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696640"/>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78130</xdr:rowOff>
    </xdr:from>
    <xdr:to>
      <xdr:col>55</xdr:col>
      <xdr:colOff>50800</xdr:colOff>
      <xdr:row>98</xdr:row>
      <xdr:rowOff>8280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0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56557</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68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84874</xdr:rowOff>
    </xdr:from>
    <xdr:to>
      <xdr:col>50</xdr:col>
      <xdr:colOff>165100</xdr:colOff>
      <xdr:row>98</xdr:row>
      <xdr:rowOff>15024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1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6151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80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70383</xdr:rowOff>
    </xdr:from>
    <xdr:to>
      <xdr:col>46</xdr:col>
      <xdr:colOff>38100</xdr:colOff>
      <xdr:row>98</xdr:row>
      <xdr:rowOff>533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0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163110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79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58928</xdr:rowOff>
    </xdr:from>
    <xdr:to>
      <xdr:col>41</xdr:col>
      <xdr:colOff>101600</xdr:colOff>
      <xdr:row>97</xdr:row>
      <xdr:rowOff>160528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8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151655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78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15190</xdr:rowOff>
    </xdr:from>
    <xdr:to>
      <xdr:col>36</xdr:col>
      <xdr:colOff>165100</xdr:colOff>
      <xdr:row>97</xdr:row>
      <xdr:rowOff>116790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64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107917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73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84738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71288"/>
          <a:ext cx="838200" cy="1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3749</xdr:rowOff>
    </xdr:from>
    <xdr:to>
      <xdr:col>81</xdr:col>
      <xdr:colOff>50800</xdr:colOff>
      <xdr:row>39</xdr:row>
      <xdr:rowOff>84738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90299"/>
          <a:ext cx="889000" cy="8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3749</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690299"/>
          <a:ext cx="889000" cy="9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53677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7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33938</xdr:rowOff>
    </xdr:from>
    <xdr:to>
      <xdr:col>81</xdr:col>
      <xdr:colOff>101600</xdr:colOff>
      <xdr:row>39</xdr:row>
      <xdr:rowOff>135538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2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126665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13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124399</xdr:rowOff>
    </xdr:from>
    <xdr:to>
      <xdr:col>76</xdr:col>
      <xdr:colOff>165100</xdr:colOff>
      <xdr:row>39</xdr:row>
      <xdr:rowOff>54549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3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71075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41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83255</xdr:rowOff>
    </xdr:from>
    <xdr:to>
      <xdr:col>85</xdr:col>
      <xdr:colOff>127000</xdr:colOff>
      <xdr:row>77</xdr:row>
      <xdr:rowOff>99733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3284905"/>
          <a:ext cx="8382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83255</xdr:rowOff>
    </xdr:from>
    <xdr:to>
      <xdr:col>81</xdr:col>
      <xdr:colOff>50800</xdr:colOff>
      <xdr:row>77</xdr:row>
      <xdr:rowOff>85655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28490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85655</xdr:rowOff>
    </xdr:from>
    <xdr:to>
      <xdr:col>76</xdr:col>
      <xdr:colOff>114300</xdr:colOff>
      <xdr:row>77</xdr:row>
      <xdr:rowOff>101733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3287305"/>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82493</xdr:rowOff>
    </xdr:from>
    <xdr:to>
      <xdr:col>71</xdr:col>
      <xdr:colOff>177800</xdr:colOff>
      <xdr:row>77</xdr:row>
      <xdr:rowOff>101733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3284143"/>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48933</xdr:rowOff>
    </xdr:from>
    <xdr:to>
      <xdr:col>85</xdr:col>
      <xdr:colOff>177800</xdr:colOff>
      <xdr:row>77</xdr:row>
      <xdr:rowOff>150533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25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135310</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6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32455</xdr:rowOff>
    </xdr:from>
    <xdr:to>
      <xdr:col>81</xdr:col>
      <xdr:colOff>101600</xdr:colOff>
      <xdr:row>77</xdr:row>
      <xdr:rowOff>134055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2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125182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32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34855</xdr:rowOff>
    </xdr:from>
    <xdr:to>
      <xdr:col>76</xdr:col>
      <xdr:colOff>165100</xdr:colOff>
      <xdr:row>77</xdr:row>
      <xdr:rowOff>136455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23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127582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32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50933</xdr:rowOff>
    </xdr:from>
    <xdr:to>
      <xdr:col>72</xdr:col>
      <xdr:colOff>38100</xdr:colOff>
      <xdr:row>77</xdr:row>
      <xdr:rowOff>152533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25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143660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34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31693</xdr:rowOff>
    </xdr:from>
    <xdr:to>
      <xdr:col>67</xdr:col>
      <xdr:colOff>101600</xdr:colOff>
      <xdr:row>77</xdr:row>
      <xdr:rowOff>133293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23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124420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32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58103</xdr:rowOff>
    </xdr:from>
    <xdr:to>
      <xdr:col>85</xdr:col>
      <xdr:colOff>127000</xdr:colOff>
      <xdr:row>98</xdr:row>
      <xdr:rowOff>78372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860203"/>
          <a:ext cx="8382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59333</xdr:rowOff>
    </xdr:from>
    <xdr:to>
      <xdr:col>81</xdr:col>
      <xdr:colOff>50800</xdr:colOff>
      <xdr:row>98</xdr:row>
      <xdr:rowOff>78372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61433"/>
          <a:ext cx="8890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47158</xdr:rowOff>
    </xdr:from>
    <xdr:to>
      <xdr:col>76</xdr:col>
      <xdr:colOff>114300</xdr:colOff>
      <xdr:row>98</xdr:row>
      <xdr:rowOff>59333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49258"/>
          <a:ext cx="889000" cy="1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47158</xdr:rowOff>
    </xdr:from>
    <xdr:to>
      <xdr:col>71</xdr:col>
      <xdr:colOff>177800</xdr:colOff>
      <xdr:row>98</xdr:row>
      <xdr:rowOff>59539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49258"/>
          <a:ext cx="889000" cy="1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7303</xdr:rowOff>
    </xdr:from>
    <xdr:to>
      <xdr:col>85</xdr:col>
      <xdr:colOff>177800</xdr:colOff>
      <xdr:row>98</xdr:row>
      <xdr:rowOff>108903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0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110989</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4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27572</xdr:rowOff>
    </xdr:from>
    <xdr:to>
      <xdr:col>81</xdr:col>
      <xdr:colOff>101600</xdr:colOff>
      <xdr:row>98</xdr:row>
      <xdr:rowOff>129172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2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120299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92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8533</xdr:rowOff>
    </xdr:from>
    <xdr:to>
      <xdr:col>76</xdr:col>
      <xdr:colOff>165100</xdr:colOff>
      <xdr:row>98</xdr:row>
      <xdr:rowOff>110133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1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101260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90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167808</xdr:rowOff>
    </xdr:from>
    <xdr:to>
      <xdr:col>72</xdr:col>
      <xdr:colOff>38100</xdr:colOff>
      <xdr:row>98</xdr:row>
      <xdr:rowOff>97958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9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89085</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9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8739</xdr:rowOff>
    </xdr:from>
    <xdr:to>
      <xdr:col>67</xdr:col>
      <xdr:colOff>101600</xdr:colOff>
      <xdr:row>98</xdr:row>
      <xdr:rowOff>110339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1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126866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8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91313</xdr:rowOff>
    </xdr:from>
    <xdr:to>
      <xdr:col>116</xdr:col>
      <xdr:colOff>63500</xdr:colOff>
      <xdr:row>39</xdr:row>
      <xdr:rowOff>4293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434963"/>
          <a:ext cx="838200" cy="2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46355</xdr:rowOff>
    </xdr:from>
    <xdr:to>
      <xdr:col>111</xdr:col>
      <xdr:colOff>177800</xdr:colOff>
      <xdr:row>37</xdr:row>
      <xdr:rowOff>91313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390005"/>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36678</xdr:rowOff>
    </xdr:from>
    <xdr:to>
      <xdr:col>107</xdr:col>
      <xdr:colOff>50800</xdr:colOff>
      <xdr:row>37</xdr:row>
      <xdr:rowOff>46355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380328"/>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36678</xdr:rowOff>
    </xdr:from>
    <xdr:to>
      <xdr:col>102</xdr:col>
      <xdr:colOff>114300</xdr:colOff>
      <xdr:row>37</xdr:row>
      <xdr:rowOff>47041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380328"/>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124943</xdr:rowOff>
    </xdr:from>
    <xdr:to>
      <xdr:col>116</xdr:col>
      <xdr:colOff>114300</xdr:colOff>
      <xdr:row>39</xdr:row>
      <xdr:rowOff>55093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39870</xdr:rowOff>
    </xdr:from>
    <xdr:ext cx="378565"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54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40513</xdr:rowOff>
    </xdr:from>
    <xdr:to>
      <xdr:col>112</xdr:col>
      <xdr:colOff>38100</xdr:colOff>
      <xdr:row>37</xdr:row>
      <xdr:rowOff>142113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38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158640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15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167005</xdr:rowOff>
    </xdr:from>
    <xdr:to>
      <xdr:col>107</xdr:col>
      <xdr:colOff>101600</xdr:colOff>
      <xdr:row>37</xdr:row>
      <xdr:rowOff>97155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33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113682</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11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157328</xdr:rowOff>
    </xdr:from>
    <xdr:to>
      <xdr:col>102</xdr:col>
      <xdr:colOff>165100</xdr:colOff>
      <xdr:row>37</xdr:row>
      <xdr:rowOff>87478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3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104005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1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167691</xdr:rowOff>
    </xdr:from>
    <xdr:to>
      <xdr:col>98</xdr:col>
      <xdr:colOff>38100</xdr:colOff>
      <xdr:row>37</xdr:row>
      <xdr:rowOff>97841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33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114368</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11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18324</xdr:rowOff>
    </xdr:from>
    <xdr:to>
      <xdr:col>116</xdr:col>
      <xdr:colOff>63500</xdr:colOff>
      <xdr:row>59</xdr:row>
      <xdr:rowOff>18651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33874"/>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18651</xdr:rowOff>
    </xdr:from>
    <xdr:to>
      <xdr:col>111</xdr:col>
      <xdr:colOff>177800</xdr:colOff>
      <xdr:row>59</xdr:row>
      <xdr:rowOff>20937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3420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20937</xdr:rowOff>
    </xdr:from>
    <xdr:to>
      <xdr:col>107</xdr:col>
      <xdr:colOff>50800</xdr:colOff>
      <xdr:row>59</xdr:row>
      <xdr:rowOff>21155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136487"/>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21046</xdr:rowOff>
    </xdr:from>
    <xdr:to>
      <xdr:col>102</xdr:col>
      <xdr:colOff>114300</xdr:colOff>
      <xdr:row>59</xdr:row>
      <xdr:rowOff>21155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136596"/>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138974</xdr:rowOff>
    </xdr:from>
    <xdr:to>
      <xdr:col>116</xdr:col>
      <xdr:colOff>114300</xdr:colOff>
      <xdr:row>59</xdr:row>
      <xdr:rowOff>69124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8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53901</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98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139301</xdr:rowOff>
    </xdr:from>
    <xdr:to>
      <xdr:col>112</xdr:col>
      <xdr:colOff>38100</xdr:colOff>
      <xdr:row>59</xdr:row>
      <xdr:rowOff>69451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8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60578</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76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141587</xdr:rowOff>
    </xdr:from>
    <xdr:to>
      <xdr:col>107</xdr:col>
      <xdr:colOff>101600</xdr:colOff>
      <xdr:row>59</xdr:row>
      <xdr:rowOff>71737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8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62864</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78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141805</xdr:rowOff>
    </xdr:from>
    <xdr:to>
      <xdr:col>102</xdr:col>
      <xdr:colOff>165100</xdr:colOff>
      <xdr:row>59</xdr:row>
      <xdr:rowOff>71955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8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63082</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7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141696</xdr:rowOff>
    </xdr:from>
    <xdr:to>
      <xdr:col>98</xdr:col>
      <xdr:colOff>38100</xdr:colOff>
      <xdr:row>59</xdr:row>
      <xdr:rowOff>71846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62973</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78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81910</xdr:rowOff>
    </xdr:from>
    <xdr:to>
      <xdr:col>116</xdr:col>
      <xdr:colOff>63500</xdr:colOff>
      <xdr:row>78</xdr:row>
      <xdr:rowOff>132088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3455010"/>
          <a:ext cx="838200" cy="5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81910</xdr:rowOff>
    </xdr:from>
    <xdr:to>
      <xdr:col>111</xdr:col>
      <xdr:colOff>177800</xdr:colOff>
      <xdr:row>78</xdr:row>
      <xdr:rowOff>136728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455010"/>
          <a:ext cx="889000" cy="5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136728</xdr:rowOff>
    </xdr:from>
    <xdr:to>
      <xdr:col>107</xdr:col>
      <xdr:colOff>50800</xdr:colOff>
      <xdr:row>79</xdr:row>
      <xdr:rowOff>15112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509828"/>
          <a:ext cx="889000" cy="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15112</xdr:rowOff>
    </xdr:from>
    <xdr:to>
      <xdr:col>102</xdr:col>
      <xdr:colOff>114300</xdr:colOff>
      <xdr:row>79</xdr:row>
      <xdr:rowOff>47825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559662"/>
          <a:ext cx="889000" cy="3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81288</xdr:rowOff>
    </xdr:from>
    <xdr:to>
      <xdr:col>116</xdr:col>
      <xdr:colOff>114300</xdr:colOff>
      <xdr:row>79</xdr:row>
      <xdr:rowOff>11438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45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167665</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36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31110</xdr:rowOff>
    </xdr:from>
    <xdr:to>
      <xdr:col>112</xdr:col>
      <xdr:colOff>38100</xdr:colOff>
      <xdr:row>78</xdr:row>
      <xdr:rowOff>132710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40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123837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49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85928</xdr:rowOff>
    </xdr:from>
    <xdr:to>
      <xdr:col>107</xdr:col>
      <xdr:colOff>101600</xdr:colOff>
      <xdr:row>79</xdr:row>
      <xdr:rowOff>16078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7205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5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135762</xdr:rowOff>
    </xdr:from>
    <xdr:to>
      <xdr:col>102</xdr:col>
      <xdr:colOff>165100</xdr:colOff>
      <xdr:row>79</xdr:row>
      <xdr:rowOff>65912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50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57039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6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168475</xdr:rowOff>
    </xdr:from>
    <xdr:to>
      <xdr:col>98</xdr:col>
      <xdr:colOff>38100</xdr:colOff>
      <xdr:row>79</xdr:row>
      <xdr:rowOff>98625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54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89752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63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年々扶助費全体が増加しており令和３年度以降は各種給付金の計上も相まって高い水準にある。</a:t>
          </a:r>
        </a:p>
        <a:p>
          <a:r>
            <a:rPr kumimoji="1" lang="ja-JP" altLang="en-US" sz="1300">
              <a:latin typeface="ＭＳ Ｐゴシック" panose="020B0600070205080204" pitchFamily="50" charset="-128"/>
              <a:ea typeface="ＭＳ Ｐゴシック" panose="020B0600070205080204" pitchFamily="50" charset="-128"/>
            </a:rPr>
            <a:t>普通建設事業費は令和４年度の駅周辺整備事業等の反動減により減少したが、令和７年度以降は大型建設事業が予定されているため高い水準で推移していくことが予想される。</a:t>
          </a:r>
        </a:p>
        <a:p>
          <a:r>
            <a:rPr kumimoji="1" lang="ja-JP" altLang="en-US" sz="1300">
              <a:latin typeface="ＭＳ Ｐゴシック" panose="020B0600070205080204" pitchFamily="50" charset="-128"/>
              <a:ea typeface="ＭＳ Ｐゴシック" panose="020B0600070205080204" pitchFamily="50" charset="-128"/>
            </a:rPr>
            <a:t>補助費についても一部事務組合の負担金の増により高い水準で推移していくことが予想される。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78958</xdr:rowOff>
    </xdr:from>
    <xdr:to>
      <xdr:col>24</xdr:col>
      <xdr:colOff>63500</xdr:colOff>
      <xdr:row>38</xdr:row>
      <xdr:rowOff>97572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94058"/>
          <a:ext cx="8382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97572</xdr:rowOff>
    </xdr:from>
    <xdr:to>
      <xdr:col>19</xdr:col>
      <xdr:colOff>177800</xdr:colOff>
      <xdr:row>38</xdr:row>
      <xdr:rowOff>134475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612672"/>
          <a:ext cx="889000" cy="3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134475</xdr:rowOff>
    </xdr:from>
    <xdr:to>
      <xdr:col>15</xdr:col>
      <xdr:colOff>50800</xdr:colOff>
      <xdr:row>38</xdr:row>
      <xdr:rowOff>139700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649575"/>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136434</xdr:rowOff>
    </xdr:from>
    <xdr:to>
      <xdr:col>10</xdr:col>
      <xdr:colOff>114300</xdr:colOff>
      <xdr:row>38</xdr:row>
      <xdr:rowOff>139700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651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28158</xdr:rowOff>
    </xdr:from>
    <xdr:to>
      <xdr:col>24</xdr:col>
      <xdr:colOff>114300</xdr:colOff>
      <xdr:row>38</xdr:row>
      <xdr:rowOff>129758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4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114535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5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46772</xdr:rowOff>
    </xdr:from>
    <xdr:to>
      <xdr:col>20</xdr:col>
      <xdr:colOff>38100</xdr:colOff>
      <xdr:row>38</xdr:row>
      <xdr:rowOff>148372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6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139499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83675</xdr:rowOff>
    </xdr:from>
    <xdr:to>
      <xdr:col>15</xdr:col>
      <xdr:colOff>101600</xdr:colOff>
      <xdr:row>39</xdr:row>
      <xdr:rowOff>13825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9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4952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9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88900</xdr:rowOff>
    </xdr:from>
    <xdr:to>
      <xdr:col>10</xdr:col>
      <xdr:colOff>165100</xdr:colOff>
      <xdr:row>39</xdr:row>
      <xdr:rowOff>19050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10177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85634</xdr:rowOff>
    </xdr:from>
    <xdr:to>
      <xdr:col>6</xdr:col>
      <xdr:colOff>38100</xdr:colOff>
      <xdr:row>39</xdr:row>
      <xdr:rowOff>15784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60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6911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9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163851</xdr:rowOff>
    </xdr:from>
    <xdr:to>
      <xdr:col>24</xdr:col>
      <xdr:colOff>63500</xdr:colOff>
      <xdr:row>58</xdr:row>
      <xdr:rowOff>33110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6501"/>
          <a:ext cx="838200" cy="4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22968</xdr:rowOff>
    </xdr:from>
    <xdr:to>
      <xdr:col>19</xdr:col>
      <xdr:colOff>177800</xdr:colOff>
      <xdr:row>58</xdr:row>
      <xdr:rowOff>33110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67068"/>
          <a:ext cx="889000" cy="1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16773</xdr:rowOff>
    </xdr:from>
    <xdr:to>
      <xdr:col>15</xdr:col>
      <xdr:colOff>50800</xdr:colOff>
      <xdr:row>58</xdr:row>
      <xdr:rowOff>22968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0873"/>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135596</xdr:rowOff>
    </xdr:from>
    <xdr:to>
      <xdr:col>10</xdr:col>
      <xdr:colOff>114300</xdr:colOff>
      <xdr:row>58</xdr:row>
      <xdr:rowOff>16773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6796"/>
          <a:ext cx="889000" cy="22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113051</xdr:rowOff>
    </xdr:from>
    <xdr:to>
      <xdr:col>24</xdr:col>
      <xdr:colOff>114300</xdr:colOff>
      <xdr:row>58</xdr:row>
      <xdr:rowOff>43201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27978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153760</xdr:rowOff>
    </xdr:from>
    <xdr:to>
      <xdr:col>20</xdr:col>
      <xdr:colOff>38100</xdr:colOff>
      <xdr:row>58</xdr:row>
      <xdr:rowOff>83910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75037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143618</xdr:rowOff>
    </xdr:from>
    <xdr:to>
      <xdr:col>15</xdr:col>
      <xdr:colOff>101600</xdr:colOff>
      <xdr:row>58</xdr:row>
      <xdr:rowOff>73768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64895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137423</xdr:rowOff>
    </xdr:from>
    <xdr:to>
      <xdr:col>10</xdr:col>
      <xdr:colOff>165100</xdr:colOff>
      <xdr:row>58</xdr:row>
      <xdr:rowOff>67573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58700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84796</xdr:rowOff>
    </xdr:from>
    <xdr:to>
      <xdr:col>6</xdr:col>
      <xdr:colOff>38100</xdr:colOff>
      <xdr:row>57</xdr:row>
      <xdr:rowOff>14946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6073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7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79730</xdr:rowOff>
    </xdr:from>
    <xdr:to>
      <xdr:col>24</xdr:col>
      <xdr:colOff>63500</xdr:colOff>
      <xdr:row>77</xdr:row>
      <xdr:rowOff>151478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81380"/>
          <a:ext cx="838200" cy="7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151478</xdr:rowOff>
    </xdr:from>
    <xdr:to>
      <xdr:col>19</xdr:col>
      <xdr:colOff>177800</xdr:colOff>
      <xdr:row>78</xdr:row>
      <xdr:rowOff>3454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53128"/>
          <a:ext cx="889000" cy="2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3454</xdr:rowOff>
    </xdr:from>
    <xdr:to>
      <xdr:col>15</xdr:col>
      <xdr:colOff>50800</xdr:colOff>
      <xdr:row>78</xdr:row>
      <xdr:rowOff>34544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376554"/>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34544</xdr:rowOff>
    </xdr:from>
    <xdr:to>
      <xdr:col>10</xdr:col>
      <xdr:colOff>114300</xdr:colOff>
      <xdr:row>79</xdr:row>
      <xdr:rowOff>118070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7644"/>
          <a:ext cx="889000" cy="25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28930</xdr:rowOff>
    </xdr:from>
    <xdr:to>
      <xdr:col>24</xdr:col>
      <xdr:colOff>114300</xdr:colOff>
      <xdr:row>77</xdr:row>
      <xdr:rowOff>130530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115307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45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100678</xdr:rowOff>
    </xdr:from>
    <xdr:to>
      <xdr:col>20</xdr:col>
      <xdr:colOff>38100</xdr:colOff>
      <xdr:row>78</xdr:row>
      <xdr:rowOff>30828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0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21955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9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124104</xdr:rowOff>
    </xdr:from>
    <xdr:to>
      <xdr:col>15</xdr:col>
      <xdr:colOff>101600</xdr:colOff>
      <xdr:row>78</xdr:row>
      <xdr:rowOff>54254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45381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1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155194</xdr:rowOff>
    </xdr:from>
    <xdr:to>
      <xdr:col>10</xdr:col>
      <xdr:colOff>165100</xdr:colOff>
      <xdr:row>78</xdr:row>
      <xdr:rowOff>85344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76471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67270</xdr:rowOff>
    </xdr:from>
    <xdr:to>
      <xdr:col>6</xdr:col>
      <xdr:colOff>38100</xdr:colOff>
      <xdr:row>79</xdr:row>
      <xdr:rowOff>168870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1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159997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0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116579</xdr:rowOff>
    </xdr:from>
    <xdr:to>
      <xdr:col>24</xdr:col>
      <xdr:colOff>63500</xdr:colOff>
      <xdr:row>97</xdr:row>
      <xdr:rowOff>143814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747229"/>
          <a:ext cx="838200" cy="2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80263</xdr:rowOff>
    </xdr:from>
    <xdr:to>
      <xdr:col>19</xdr:col>
      <xdr:colOff>177800</xdr:colOff>
      <xdr:row>97</xdr:row>
      <xdr:rowOff>143814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710913"/>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80263</xdr:rowOff>
    </xdr:from>
    <xdr:to>
      <xdr:col>15</xdr:col>
      <xdr:colOff>50800</xdr:colOff>
      <xdr:row>97</xdr:row>
      <xdr:rowOff>94862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710913"/>
          <a:ext cx="889000" cy="1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94862</xdr:rowOff>
    </xdr:from>
    <xdr:to>
      <xdr:col>10</xdr:col>
      <xdr:colOff>114300</xdr:colOff>
      <xdr:row>99</xdr:row>
      <xdr:rowOff>22658</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25512"/>
          <a:ext cx="889000" cy="27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65779</xdr:rowOff>
    </xdr:from>
    <xdr:to>
      <xdr:col>24</xdr:col>
      <xdr:colOff>114300</xdr:colOff>
      <xdr:row>97</xdr:row>
      <xdr:rowOff>167379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9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44206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7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93014</xdr:rowOff>
    </xdr:from>
    <xdr:to>
      <xdr:col>20</xdr:col>
      <xdr:colOff>38100</xdr:colOff>
      <xdr:row>98</xdr:row>
      <xdr:rowOff>23164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2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14291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1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29463</xdr:rowOff>
    </xdr:from>
    <xdr:to>
      <xdr:col>15</xdr:col>
      <xdr:colOff>101600</xdr:colOff>
      <xdr:row>97</xdr:row>
      <xdr:rowOff>131063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6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122190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5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44062</xdr:rowOff>
    </xdr:from>
    <xdr:to>
      <xdr:col>10</xdr:col>
      <xdr:colOff>165100</xdr:colOff>
      <xdr:row>97</xdr:row>
      <xdr:rowOff>145662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136789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6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143308</xdr:rowOff>
    </xdr:from>
    <xdr:to>
      <xdr:col>6</xdr:col>
      <xdr:colOff>38100</xdr:colOff>
      <xdr:row>99</xdr:row>
      <xdr:rowOff>73458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64585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3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32258</xdr:rowOff>
    </xdr:from>
    <xdr:to>
      <xdr:col>55</xdr:col>
      <xdr:colOff>0</xdr:colOff>
      <xdr:row>37</xdr:row>
      <xdr:rowOff>140462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861558"/>
          <a:ext cx="838200" cy="62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140462</xdr:rowOff>
    </xdr:from>
    <xdr:to>
      <xdr:col>50</xdr:col>
      <xdr:colOff>114300</xdr:colOff>
      <xdr:row>37</xdr:row>
      <xdr:rowOff>146177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8411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59309</xdr:rowOff>
    </xdr:from>
    <xdr:to>
      <xdr:col>45</xdr:col>
      <xdr:colOff>177800</xdr:colOff>
      <xdr:row>37</xdr:row>
      <xdr:rowOff>146177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31509"/>
          <a:ext cx="889000" cy="25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59309</xdr:rowOff>
    </xdr:from>
    <xdr:to>
      <xdr:col>41</xdr:col>
      <xdr:colOff>50800</xdr:colOff>
      <xdr:row>36</xdr:row>
      <xdr:rowOff>162941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31509"/>
          <a:ext cx="8890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152908</xdr:rowOff>
    </xdr:from>
    <xdr:to>
      <xdr:col>55</xdr:col>
      <xdr:colOff>50800</xdr:colOff>
      <xdr:row>34</xdr:row>
      <xdr:rowOff>83058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8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4335</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66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89662</xdr:rowOff>
    </xdr:from>
    <xdr:to>
      <xdr:col>50</xdr:col>
      <xdr:colOff>165100</xdr:colOff>
      <xdr:row>38</xdr:row>
      <xdr:rowOff>19812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3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10939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26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95377</xdr:rowOff>
    </xdr:from>
    <xdr:to>
      <xdr:col>46</xdr:col>
      <xdr:colOff>38100</xdr:colOff>
      <xdr:row>38</xdr:row>
      <xdr:rowOff>25527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3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16654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31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8509</xdr:rowOff>
    </xdr:from>
    <xdr:to>
      <xdr:col>41</xdr:col>
      <xdr:colOff>101600</xdr:colOff>
      <xdr:row>36</xdr:row>
      <xdr:rowOff>110109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8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126636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112141</xdr:rowOff>
    </xdr:from>
    <xdr:to>
      <xdr:col>36</xdr:col>
      <xdr:colOff>165100</xdr:colOff>
      <xdr:row>37</xdr:row>
      <xdr:rowOff>42291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58818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5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133394</xdr:rowOff>
    </xdr:from>
    <xdr:to>
      <xdr:col>55</xdr:col>
      <xdr:colOff>0</xdr:colOff>
      <xdr:row>58</xdr:row>
      <xdr:rowOff>141395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77494"/>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141395</xdr:rowOff>
    </xdr:from>
    <xdr:to>
      <xdr:col>50</xdr:col>
      <xdr:colOff>114300</xdr:colOff>
      <xdr:row>58</xdr:row>
      <xdr:rowOff>141948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85495"/>
          <a:ext cx="889000" cy="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141319</xdr:rowOff>
    </xdr:from>
    <xdr:to>
      <xdr:col>45</xdr:col>
      <xdr:colOff>177800</xdr:colOff>
      <xdr:row>58</xdr:row>
      <xdr:rowOff>141948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85419"/>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138405</xdr:rowOff>
    </xdr:from>
    <xdr:to>
      <xdr:col>41</xdr:col>
      <xdr:colOff>50800</xdr:colOff>
      <xdr:row>58</xdr:row>
      <xdr:rowOff>141319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82505"/>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82594</xdr:rowOff>
    </xdr:from>
    <xdr:to>
      <xdr:col>55</xdr:col>
      <xdr:colOff>50800</xdr:colOff>
      <xdr:row>59</xdr:row>
      <xdr:rowOff>12744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168971</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4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90595</xdr:rowOff>
    </xdr:from>
    <xdr:to>
      <xdr:col>50</xdr:col>
      <xdr:colOff>165100</xdr:colOff>
      <xdr:row>59</xdr:row>
      <xdr:rowOff>20745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11872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2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91148</xdr:rowOff>
    </xdr:from>
    <xdr:to>
      <xdr:col>46</xdr:col>
      <xdr:colOff>38100</xdr:colOff>
      <xdr:row>59</xdr:row>
      <xdr:rowOff>21298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3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12425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27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90519</xdr:rowOff>
    </xdr:from>
    <xdr:to>
      <xdr:col>41</xdr:col>
      <xdr:colOff>101600</xdr:colOff>
      <xdr:row>59</xdr:row>
      <xdr:rowOff>20669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3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11796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2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87605</xdr:rowOff>
    </xdr:from>
    <xdr:to>
      <xdr:col>36</xdr:col>
      <xdr:colOff>165100</xdr:colOff>
      <xdr:row>59</xdr:row>
      <xdr:rowOff>17755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8882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2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128361</xdr:rowOff>
    </xdr:from>
    <xdr:to>
      <xdr:col>55</xdr:col>
      <xdr:colOff>0</xdr:colOff>
      <xdr:row>78</xdr:row>
      <xdr:rowOff>18724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30011"/>
          <a:ext cx="838200" cy="6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128361</xdr:rowOff>
    </xdr:from>
    <xdr:to>
      <xdr:col>50</xdr:col>
      <xdr:colOff>114300</xdr:colOff>
      <xdr:row>77</xdr:row>
      <xdr:rowOff>142055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330011"/>
          <a:ext cx="889000" cy="1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142055</xdr:rowOff>
    </xdr:from>
    <xdr:to>
      <xdr:col>45</xdr:col>
      <xdr:colOff>177800</xdr:colOff>
      <xdr:row>77</xdr:row>
      <xdr:rowOff>160776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43705"/>
          <a:ext cx="889000" cy="1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154468</xdr:rowOff>
    </xdr:from>
    <xdr:to>
      <xdr:col>41</xdr:col>
      <xdr:colOff>50800</xdr:colOff>
      <xdr:row>77</xdr:row>
      <xdr:rowOff>160776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56118"/>
          <a:ext cx="889000" cy="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139374</xdr:rowOff>
    </xdr:from>
    <xdr:to>
      <xdr:col>55</xdr:col>
      <xdr:colOff>50800</xdr:colOff>
      <xdr:row>78</xdr:row>
      <xdr:rowOff>69524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4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54301</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5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77561</xdr:rowOff>
    </xdr:from>
    <xdr:to>
      <xdr:col>50</xdr:col>
      <xdr:colOff>165100</xdr:colOff>
      <xdr:row>78</xdr:row>
      <xdr:rowOff>7711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7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170288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7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91255</xdr:rowOff>
    </xdr:from>
    <xdr:to>
      <xdr:col>46</xdr:col>
      <xdr:colOff>38100</xdr:colOff>
      <xdr:row>78</xdr:row>
      <xdr:rowOff>21405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9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12532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8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109976</xdr:rowOff>
    </xdr:from>
    <xdr:to>
      <xdr:col>41</xdr:col>
      <xdr:colOff>101600</xdr:colOff>
      <xdr:row>78</xdr:row>
      <xdr:rowOff>40126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1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31253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0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103668</xdr:rowOff>
    </xdr:from>
    <xdr:to>
      <xdr:col>36</xdr:col>
      <xdr:colOff>165100</xdr:colOff>
      <xdr:row>78</xdr:row>
      <xdr:rowOff>33818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24945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9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77978</xdr:rowOff>
    </xdr:from>
    <xdr:to>
      <xdr:col>55</xdr:col>
      <xdr:colOff>0</xdr:colOff>
      <xdr:row>96</xdr:row>
      <xdr:rowOff>158007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37178"/>
          <a:ext cx="838200" cy="8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160389</xdr:rowOff>
    </xdr:from>
    <xdr:to>
      <xdr:col>50</xdr:col>
      <xdr:colOff>114300</xdr:colOff>
      <xdr:row>96</xdr:row>
      <xdr:rowOff>77978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48139"/>
          <a:ext cx="889000" cy="8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160389</xdr:rowOff>
    </xdr:from>
    <xdr:to>
      <xdr:col>45</xdr:col>
      <xdr:colOff>177800</xdr:colOff>
      <xdr:row>97</xdr:row>
      <xdr:rowOff>20332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448139"/>
          <a:ext cx="889000" cy="20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20332</xdr:rowOff>
    </xdr:from>
    <xdr:to>
      <xdr:col>41</xdr:col>
      <xdr:colOff>50800</xdr:colOff>
      <xdr:row>97</xdr:row>
      <xdr:rowOff>63615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50982"/>
          <a:ext cx="889000" cy="4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107207</xdr:rowOff>
    </xdr:from>
    <xdr:to>
      <xdr:col>55</xdr:col>
      <xdr:colOff>50800</xdr:colOff>
      <xdr:row>97</xdr:row>
      <xdr:rowOff>37357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6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85634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4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27178</xdr:rowOff>
    </xdr:from>
    <xdr:to>
      <xdr:col>50</xdr:col>
      <xdr:colOff>165100</xdr:colOff>
      <xdr:row>96</xdr:row>
      <xdr:rowOff>128778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8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145305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6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109589</xdr:rowOff>
    </xdr:from>
    <xdr:to>
      <xdr:col>46</xdr:col>
      <xdr:colOff>38100</xdr:colOff>
      <xdr:row>96</xdr:row>
      <xdr:rowOff>39739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9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56266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7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140982</xdr:rowOff>
    </xdr:from>
    <xdr:to>
      <xdr:col>41</xdr:col>
      <xdr:colOff>101600</xdr:colOff>
      <xdr:row>97</xdr:row>
      <xdr:rowOff>71132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0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62259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9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12815</xdr:rowOff>
    </xdr:from>
    <xdr:to>
      <xdr:col>36</xdr:col>
      <xdr:colOff>165100</xdr:colOff>
      <xdr:row>97</xdr:row>
      <xdr:rowOff>114415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105542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89179</xdr:rowOff>
    </xdr:from>
    <xdr:to>
      <xdr:col>85</xdr:col>
      <xdr:colOff>127000</xdr:colOff>
      <xdr:row>38</xdr:row>
      <xdr:rowOff>95656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604279"/>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95656</xdr:rowOff>
    </xdr:from>
    <xdr:to>
      <xdr:col>81</xdr:col>
      <xdr:colOff>50800</xdr:colOff>
      <xdr:row>38</xdr:row>
      <xdr:rowOff>118516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610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113030</xdr:rowOff>
    </xdr:from>
    <xdr:to>
      <xdr:col>76</xdr:col>
      <xdr:colOff>114300</xdr:colOff>
      <xdr:row>38</xdr:row>
      <xdr:rowOff>118516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62813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66091</xdr:rowOff>
    </xdr:from>
    <xdr:to>
      <xdr:col>71</xdr:col>
      <xdr:colOff>177800</xdr:colOff>
      <xdr:row>38</xdr:row>
      <xdr:rowOff>113030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81191"/>
          <a:ext cx="889000" cy="4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38379</xdr:rowOff>
    </xdr:from>
    <xdr:to>
      <xdr:col>85</xdr:col>
      <xdr:colOff>177800</xdr:colOff>
      <xdr:row>38</xdr:row>
      <xdr:rowOff>139979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55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124756</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46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44856</xdr:rowOff>
    </xdr:from>
    <xdr:to>
      <xdr:col>81</xdr:col>
      <xdr:colOff>101600</xdr:colOff>
      <xdr:row>38</xdr:row>
      <xdr:rowOff>146456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5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137583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65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67716</xdr:rowOff>
    </xdr:from>
    <xdr:to>
      <xdr:col>76</xdr:col>
      <xdr:colOff>165100</xdr:colOff>
      <xdr:row>38</xdr:row>
      <xdr:rowOff>169316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160443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67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62230</xdr:rowOff>
    </xdr:from>
    <xdr:to>
      <xdr:col>72</xdr:col>
      <xdr:colOff>38100</xdr:colOff>
      <xdr:row>38</xdr:row>
      <xdr:rowOff>163830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154957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67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15291</xdr:rowOff>
    </xdr:from>
    <xdr:to>
      <xdr:col>67</xdr:col>
      <xdr:colOff>101600</xdr:colOff>
      <xdr:row>38</xdr:row>
      <xdr:rowOff>116891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5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108018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6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140941</xdr:rowOff>
    </xdr:from>
    <xdr:to>
      <xdr:col>85</xdr:col>
      <xdr:colOff>127000</xdr:colOff>
      <xdr:row>59</xdr:row>
      <xdr:rowOff>7417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085041"/>
          <a:ext cx="838200" cy="3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7417</xdr:rowOff>
    </xdr:from>
    <xdr:to>
      <xdr:col>81</xdr:col>
      <xdr:colOff>50800</xdr:colOff>
      <xdr:row>59</xdr:row>
      <xdr:rowOff>11750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122967"/>
          <a:ext cx="8890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11750</xdr:rowOff>
    </xdr:from>
    <xdr:to>
      <xdr:col>76</xdr:col>
      <xdr:colOff>114300</xdr:colOff>
      <xdr:row>59</xdr:row>
      <xdr:rowOff>51743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127300"/>
          <a:ext cx="889000" cy="3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7079</xdr:rowOff>
    </xdr:from>
    <xdr:to>
      <xdr:col>71</xdr:col>
      <xdr:colOff>177800</xdr:colOff>
      <xdr:row>59</xdr:row>
      <xdr:rowOff>51743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10122629"/>
          <a:ext cx="889000" cy="4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90141</xdr:rowOff>
    </xdr:from>
    <xdr:to>
      <xdr:col>85</xdr:col>
      <xdr:colOff>177800</xdr:colOff>
      <xdr:row>59</xdr:row>
      <xdr:rowOff>20291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1003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5068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4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128067</xdr:rowOff>
    </xdr:from>
    <xdr:to>
      <xdr:col>81</xdr:col>
      <xdr:colOff>101600</xdr:colOff>
      <xdr:row>59</xdr:row>
      <xdr:rowOff>58217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49344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6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132400</xdr:rowOff>
    </xdr:from>
    <xdr:to>
      <xdr:col>76</xdr:col>
      <xdr:colOff>165100</xdr:colOff>
      <xdr:row>59</xdr:row>
      <xdr:rowOff>62550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53677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6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943</xdr:rowOff>
    </xdr:from>
    <xdr:to>
      <xdr:col>72</xdr:col>
      <xdr:colOff>38100</xdr:colOff>
      <xdr:row>59</xdr:row>
      <xdr:rowOff>102543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1011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93670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20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127729</xdr:rowOff>
    </xdr:from>
    <xdr:to>
      <xdr:col>67</xdr:col>
      <xdr:colOff>101600</xdr:colOff>
      <xdr:row>59</xdr:row>
      <xdr:rowOff>57879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1007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49006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16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84737</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29287"/>
          <a:ext cx="838200" cy="1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3749</xdr:rowOff>
    </xdr:from>
    <xdr:to>
      <xdr:col>81</xdr:col>
      <xdr:colOff>50800</xdr:colOff>
      <xdr:row>79</xdr:row>
      <xdr:rowOff>84737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48299"/>
          <a:ext cx="889000" cy="8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3749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48299"/>
          <a:ext cx="889000" cy="9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53677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33937</xdr:rowOff>
    </xdr:from>
    <xdr:to>
      <xdr:col>81</xdr:col>
      <xdr:colOff>101600</xdr:colOff>
      <xdr:row>79</xdr:row>
      <xdr:rowOff>135537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126664</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71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124399</xdr:rowOff>
    </xdr:from>
    <xdr:to>
      <xdr:col>76</xdr:col>
      <xdr:colOff>165100</xdr:colOff>
      <xdr:row>79</xdr:row>
      <xdr:rowOff>54549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9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71076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27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83255</xdr:rowOff>
    </xdr:from>
    <xdr:to>
      <xdr:col>85</xdr:col>
      <xdr:colOff>127000</xdr:colOff>
      <xdr:row>97</xdr:row>
      <xdr:rowOff>99733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713905"/>
          <a:ext cx="8382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83255</xdr:rowOff>
    </xdr:from>
    <xdr:to>
      <xdr:col>81</xdr:col>
      <xdr:colOff>50800</xdr:colOff>
      <xdr:row>97</xdr:row>
      <xdr:rowOff>85655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71390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85655</xdr:rowOff>
    </xdr:from>
    <xdr:to>
      <xdr:col>76</xdr:col>
      <xdr:colOff>114300</xdr:colOff>
      <xdr:row>97</xdr:row>
      <xdr:rowOff>101733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716305"/>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82493</xdr:rowOff>
    </xdr:from>
    <xdr:to>
      <xdr:col>71</xdr:col>
      <xdr:colOff>177800</xdr:colOff>
      <xdr:row>97</xdr:row>
      <xdr:rowOff>101733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713143"/>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48933</xdr:rowOff>
    </xdr:from>
    <xdr:to>
      <xdr:col>85</xdr:col>
      <xdr:colOff>177800</xdr:colOff>
      <xdr:row>97</xdr:row>
      <xdr:rowOff>150533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67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135310</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9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32455</xdr:rowOff>
    </xdr:from>
    <xdr:to>
      <xdr:col>81</xdr:col>
      <xdr:colOff>101600</xdr:colOff>
      <xdr:row>97</xdr:row>
      <xdr:rowOff>134055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6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125182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75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34855</xdr:rowOff>
    </xdr:from>
    <xdr:to>
      <xdr:col>76</xdr:col>
      <xdr:colOff>165100</xdr:colOff>
      <xdr:row>97</xdr:row>
      <xdr:rowOff>136455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6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127582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50933</xdr:rowOff>
    </xdr:from>
    <xdr:to>
      <xdr:col>72</xdr:col>
      <xdr:colOff>38100</xdr:colOff>
      <xdr:row>97</xdr:row>
      <xdr:rowOff>152533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8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143660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7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31693</xdr:rowOff>
    </xdr:from>
    <xdr:to>
      <xdr:col>67</xdr:col>
      <xdr:colOff>101600</xdr:colOff>
      <xdr:row>97</xdr:row>
      <xdr:rowOff>133293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6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124420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5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総務費は定額減税調整給付金や公共施設等整備基金により大きく増加している。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児童手当の対象拡大や障害児通所給付費の増によりよりやや増加している。児童手当は児童減少により減っていく見込みだが、障がい者関連の扶助費が増加傾向のため大会水準を維持していくと予想される。</a:t>
          </a:r>
        </a:p>
        <a:p>
          <a:r>
            <a:rPr kumimoji="1" lang="ja-JP" altLang="en-US" sz="1300">
              <a:latin typeface="ＭＳ Ｐゴシック" panose="020B0600070205080204" pitchFamily="50" charset="-128"/>
              <a:ea typeface="ＭＳ Ｐゴシック" panose="020B0600070205080204" pitchFamily="50" charset="-128"/>
            </a:rPr>
            <a:t>労働費は勤労福祉会館空調設備更新工事により増加したが、令和７年度以降は例年の水準に戻ると予想される。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土木費は都市公園整備事業の事業費減少により減となったが、令和７年度以降は大型建設事業が予定されているため増加していくことが予想される。</a:t>
          </a:r>
        </a:p>
        <a:p>
          <a:r>
            <a:rPr kumimoji="1" lang="ja-JP" altLang="en-US" sz="1300">
              <a:latin typeface="ＭＳ Ｐゴシック" panose="020B0600070205080204" pitchFamily="50" charset="-128"/>
              <a:ea typeface="ＭＳ Ｐゴシック" panose="020B0600070205080204" pitchFamily="50" charset="-128"/>
            </a:rPr>
            <a:t>教育費は町営体育館の借地買い上げにより増加したが、今後は例年並みの水準に戻ると予想される。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税収及び普通交付税等の増加により実質収支は黒字を確保している。</a:t>
          </a:r>
        </a:p>
        <a:p>
          <a:r>
            <a:rPr kumimoji="1" lang="ja-JP" altLang="en-US" sz="1400">
              <a:latin typeface="ＭＳ ゴシック" pitchFamily="49" charset="-128"/>
              <a:ea typeface="ＭＳ ゴシック" pitchFamily="49" charset="-128"/>
            </a:rPr>
            <a:t>財政調整基金残高は、経常一般財源等の増により取崩額が少額であったため増加する結果となった、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引き続き黒字を確保していくよう、健全な財政運営を行う。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令和７年度以降も大型建設事業が予定されており、元利償還金の増加が見込まれる。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地方債残高を増やさない財政運営により、一般会計等に係る地方債の現在高や公営企業債等繰入見込額は逓減傾向が続いている。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令和７年度以降は大型建設事業を予定しているため、地方債残高の増加と充当可能基金の取崩しが見込まれる。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愛知県東浦町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個々の基金では増減にばらつきがあるが、基金全体としては、公共施設等整備基金への３億円の積み立てにより増となった。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物価高騰等の影響により今後の情勢が不透明なため、必要な金額を積み立て、必要な時に取り崩せるようにしていく。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新庁舎建設基金：新庁舎建設のため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公共施設等整備基金：公共施設等の整備の財源確保のため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ふるさとづくり基金：ふるさと寄附を活用した事業のため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土地区画整理事業基金：土地区画整理事業の推進のため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職員退職手当基金：退職手当財源確保のため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公共施設等整備基金：公共施設等の整備に備え、３億円を積立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ふるさとづくり基金：ふるさと寄附の増によるもの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職員退職手当基金：今後の退職者に備え、毎年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必要に応じ積立、取崩を行う。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令和６年度は税収等の増により取崩額が少額だったこともあり基金残高は増加している。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物価高騰等の影響により今後の情勢が不透明なことに加え、令和７年度以降に大型建設事業を予定しているため一定額を維持していきたい。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特になし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19714EE-9E8A-4527-9D0F-F7D2F23D4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B37ECF-93EA-4FDE-A275-3FECDE040D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946264F-A47B-44B2-B32A-CD547959816D}"/>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F44BB2-D39D-44F3-B81C-2279CA82E8AE}"/>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14830D7-C16C-46D5-90FD-FFE1773CA5CE}"/>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9BC8FE4-411C-43D8-A88A-B5A04C1CB58A}"/>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2CBB657-EF1E-483F-8625-9EE02C99B45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74D834A-2649-4DFD-9245-4AC6A2700323}"/>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715BB99-939C-4664-B55A-F75DAFDB098C}"/>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E47EA8F-5E0C-4C7B-A8D8-AEC3FB83FB5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8A7FF66-E178-45CA-82E5-6CD50040B4C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A700A0E-4634-435C-A7D2-BCF8319CA94B}"/>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C23CE54-2E88-43C0-A48D-6D08230D207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BE87D37-419F-4250-899A-97F86D596F0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6E21D83-DE74-4104-BFA4-196D2C0565D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38E4F75-632C-4253-8324-B3F364F422E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51CE871-4C5C-444A-BDCD-E2AA62C6B9B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71B8AED-9675-4EF9-8706-312690CB04B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B201944-E446-422E-B323-E2131E98D2DE}"/>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C77C56A-1764-43B0-8722-089237F62F5F}"/>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FB178D1-A69A-4F44-BEB9-D5C0C20C31C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097C7E9-206D-4F3F-8643-9DA46464E25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6B83CB1-5811-4980-98C4-B1B9EA1FA2E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7F272CD-6B14-4A29-AA57-5C4360B92CA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5AB54F9-F7F7-4C0D-B2E8-B91F0C8F28D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90F4B1E-6BB3-4240-BC59-4CFD152C755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4B98CE2-41C1-426A-A6CE-E05307263D1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B8C6F6A-F5D5-4262-8338-F58BEDA26CC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98D4C34-79CD-40DF-AED6-C54ED8EED3D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9561F98-F9D2-4079-A3A2-A978EB72EB9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4AB2C71-4282-46D2-9149-84B636D283B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48F55AC-BA21-4DF0-AC9E-A1B8380DCB8D}"/>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BDAE226-50A2-4DBF-A503-D18BABA8C16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3C808F1-F1BA-443F-B508-0C9D345E35A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C376420-7DF2-41CD-8ABD-36814B15E71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0F71CA7-F230-4A6E-9EE7-C24A96CF321C}"/>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D6AF542-FEE5-42A1-8EE1-AC56080A11C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8B86EE4-B740-422E-88A2-ECF507A56A4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1DC81F7-54B5-4A8B-8775-3D2CC63CCA1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BF16D31-8DAB-46C4-BBCE-1568124D6A88}"/>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CD23D3F-86FD-437B-9807-DD69B17CB29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984C808-2183-4B94-AAC8-9EF3BB5C0AA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B6B6476-D129-4BFB-ADED-BFCF61579DD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8C4CE6D-120C-4EBD-AA15-8A12D332AE67}"/>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21E43C6-D98A-4536-9F69-9C3F3D7148B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D29FEA5-D839-4DB3-8682-A1655E9A5E6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B1D6EB0-C300-415D-B8EC-6CEA20F9AD6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BEA9C51-BADC-46C6-8ABA-C3B134315EC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740500C-3DB7-4B7B-9938-499C9060B4B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EA0987F-1C41-44ED-B69D-BFF6B8A91E2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C6FE466-B2DD-4BFA-BDD9-7976D73E4F83}"/>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E3B4D6B-A703-4842-AC0D-6C141CCCC57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F4489D1-B4EC-4682-87B7-730B325587B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ABACE57-E04D-4FDA-8DC4-3F0B6344AAD5}"/>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F743AC9-7243-4F00-96D3-873F69377D5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4F7052C-8E24-44C8-9531-C9A12E5A5C5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40E10C0-44C2-4BB3-855D-50C91E68787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大規模な施設更新を行っておらず、修繕での施設の長寿命化を図っているため、全体として有形固定資産減価償却率は上昇傾向が続いている。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今後は一部の地区で施設再編による建替を実施予定のため中期的には有形固定資産減価償却率は減少する見込みである。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B372D0E-B3FE-4093-8923-EC4605318A4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A1FA2C6-9A14-481B-A995-6203B91386D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391DA7F-6610-41D1-97F9-D5DC51237B88}"/>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6E50266-C6CB-4D01-A2B7-288504E29709}"/>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E4D74FB-DA0B-4683-AB43-FD605A86E1FE}"/>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315633B-0246-4ACF-949F-82AB264B0858}"/>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F32435B-DED2-4B6F-ADB3-9AE89B7AD20D}"/>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95046E1-173C-4F82-9A75-A0D6543F9E4D}"/>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6D6876A-7EC7-42F2-B482-68801DBBAB6B}"/>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3CCC7221-9C5D-4F77-900F-B63CEB38D038}"/>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AAEE0920-DF24-499C-89FD-35FDB879EB5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6C97EAB-8ACF-48AC-AEC5-2CA79715DF46}"/>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3348D55-3A36-429B-BA70-56796BD4A305}"/>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DE73A45-B2EC-4E0B-91E8-6ABC6A1C8F4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77508D2-3029-4BF2-B037-B4AB0342478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32F2A9E-24DC-4309-9ACD-AE2E1FB450E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3028D191-39E0-46C1-927D-18CE6B984425}"/>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E42A6DD0-0496-4E1D-AED0-CA17DF941029}"/>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CD938268-5FB1-4252-9350-6FBF9F246381}"/>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E09B0405-4CBD-417B-BE42-EB81EC884B46}"/>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094CD60F-605A-494A-96B3-C4478150C492}"/>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80" name="有形固定資産減価償却率平均値テキスト">
          <a:extLst>
            <a:ext uri="{FF2B5EF4-FFF2-40B4-BE49-F238E27FC236}">
              <a16:creationId xmlns:a16="http://schemas.microsoft.com/office/drawing/2014/main" id="{0AA45484-A835-4211-BACF-168578F4D675}"/>
            </a:ext>
          </a:extLst>
        </xdr:cNvPr>
        <xdr:cNvSpPr txBox="1"/>
      </xdr:nvSpPr>
      <xdr:spPr>
        <a:xfrm>
          <a:off x="4258945" y="5637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40C3DFFE-C7AA-479D-A72A-F551068AD48B}"/>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307FF71E-F258-404B-8049-FC03228F4453}"/>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8F1BC14B-E48F-42EE-A101-18F5E461B1A1}"/>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D7AE93C6-4606-4EBC-94E0-C0498E6477AB}"/>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2955201D-C723-4FE9-B8EA-545929C2F3A0}"/>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9022ABA-F2B2-4DA8-99E7-1157986D294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8351A72-E812-40CA-92FA-21F9CA970CB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BE04FFE-FB61-45D9-AF1E-37D79ED8131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302C6B1-05DA-4E6F-97E2-490A725F26C6}"/>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FB1458E-D2E5-4582-990E-7E4DF38E5CE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41487</xdr:rowOff>
    </xdr:from>
    <xdr:to>
      <xdr:col>23</xdr:col>
      <xdr:colOff>136525</xdr:colOff>
      <xdr:row>30</xdr:row>
      <xdr:rowOff>143087</xdr:rowOff>
    </xdr:to>
    <xdr:sp macro="" textlink="">
      <xdr:nvSpPr>
        <xdr:cNvPr id="91" name="楕円 90">
          <a:extLst>
            <a:ext uri="{FF2B5EF4-FFF2-40B4-BE49-F238E27FC236}">
              <a16:creationId xmlns:a16="http://schemas.microsoft.com/office/drawing/2014/main" id="{7B0E18B1-BEF5-4E69-94F9-E62A3577096F}"/>
            </a:ext>
          </a:extLst>
        </xdr:cNvPr>
        <xdr:cNvSpPr/>
      </xdr:nvSpPr>
      <xdr:spPr>
        <a:xfrm>
          <a:off x="4157345" y="58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19914</xdr:rowOff>
    </xdr:from>
    <xdr:ext cx="405111" cy="259045"/>
    <xdr:sp macro="" textlink="">
      <xdr:nvSpPr>
        <xdr:cNvPr id="92" name="有形固定資産減価償却率該当値テキスト">
          <a:extLst>
            <a:ext uri="{FF2B5EF4-FFF2-40B4-BE49-F238E27FC236}">
              <a16:creationId xmlns:a16="http://schemas.microsoft.com/office/drawing/2014/main" id="{80AF3CC8-814C-4AD1-928D-123A9A81574B}"/>
            </a:ext>
          </a:extLst>
        </xdr:cNvPr>
        <xdr:cNvSpPr txBox="1"/>
      </xdr:nvSpPr>
      <xdr:spPr>
        <a:xfrm>
          <a:off x="4258945" y="58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169757</xdr:rowOff>
    </xdr:from>
    <xdr:to>
      <xdr:col>19</xdr:col>
      <xdr:colOff>187325</xdr:colOff>
      <xdr:row>30</xdr:row>
      <xdr:rowOff>99907</xdr:rowOff>
    </xdr:to>
    <xdr:sp macro="" textlink="">
      <xdr:nvSpPr>
        <xdr:cNvPr id="93" name="楕円 92">
          <a:extLst>
            <a:ext uri="{FF2B5EF4-FFF2-40B4-BE49-F238E27FC236}">
              <a16:creationId xmlns:a16="http://schemas.microsoft.com/office/drawing/2014/main" id="{75F0842B-BC69-43DD-9CB3-435C2C1EBC94}"/>
            </a:ext>
          </a:extLst>
        </xdr:cNvPr>
        <xdr:cNvSpPr/>
      </xdr:nvSpPr>
      <xdr:spPr>
        <a:xfrm>
          <a:off x="3537585" y="58009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49107</xdr:rowOff>
    </xdr:from>
    <xdr:to>
      <xdr:col>23</xdr:col>
      <xdr:colOff>85725</xdr:colOff>
      <xdr:row>30</xdr:row>
      <xdr:rowOff>92287</xdr:rowOff>
    </xdr:to>
    <xdr:cxnSp macro="">
      <xdr:nvCxnSpPr>
        <xdr:cNvPr id="94" name="直線コネクタ 93">
          <a:extLst>
            <a:ext uri="{FF2B5EF4-FFF2-40B4-BE49-F238E27FC236}">
              <a16:creationId xmlns:a16="http://schemas.microsoft.com/office/drawing/2014/main" id="{2BA0D9B2-54AB-45D2-9A7F-A08313289BEF}"/>
            </a:ext>
          </a:extLst>
        </xdr:cNvPr>
        <xdr:cNvCxnSpPr/>
      </xdr:nvCxnSpPr>
      <xdr:spPr>
        <a:xfrm>
          <a:off x="3588385" y="5847927"/>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148167</xdr:rowOff>
    </xdr:from>
    <xdr:to>
      <xdr:col>15</xdr:col>
      <xdr:colOff>187325</xdr:colOff>
      <xdr:row>30</xdr:row>
      <xdr:rowOff>78317</xdr:rowOff>
    </xdr:to>
    <xdr:sp macro="" textlink="">
      <xdr:nvSpPr>
        <xdr:cNvPr id="95" name="楕円 94">
          <a:extLst>
            <a:ext uri="{FF2B5EF4-FFF2-40B4-BE49-F238E27FC236}">
              <a16:creationId xmlns:a16="http://schemas.microsoft.com/office/drawing/2014/main" id="{2D533D38-B51D-4838-84B2-92E85F2084F4}"/>
            </a:ext>
          </a:extLst>
        </xdr:cNvPr>
        <xdr:cNvSpPr/>
      </xdr:nvSpPr>
      <xdr:spPr>
        <a:xfrm>
          <a:off x="2867025" y="5779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27517</xdr:rowOff>
    </xdr:from>
    <xdr:to>
      <xdr:col>19</xdr:col>
      <xdr:colOff>136525</xdr:colOff>
      <xdr:row>30</xdr:row>
      <xdr:rowOff>49107</xdr:rowOff>
    </xdr:to>
    <xdr:cxnSp macro="">
      <xdr:nvCxnSpPr>
        <xdr:cNvPr id="96" name="直線コネクタ 95">
          <a:extLst>
            <a:ext uri="{FF2B5EF4-FFF2-40B4-BE49-F238E27FC236}">
              <a16:creationId xmlns:a16="http://schemas.microsoft.com/office/drawing/2014/main" id="{892519FF-FE0C-42CC-A0B8-68D90D6AC6F7}"/>
            </a:ext>
          </a:extLst>
        </xdr:cNvPr>
        <xdr:cNvCxnSpPr/>
      </xdr:nvCxnSpPr>
      <xdr:spPr>
        <a:xfrm>
          <a:off x="2917825" y="5826337"/>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126577</xdr:rowOff>
    </xdr:from>
    <xdr:to>
      <xdr:col>11</xdr:col>
      <xdr:colOff>187325</xdr:colOff>
      <xdr:row>30</xdr:row>
      <xdr:rowOff>56727</xdr:rowOff>
    </xdr:to>
    <xdr:sp macro="" textlink="">
      <xdr:nvSpPr>
        <xdr:cNvPr id="97" name="楕円 96">
          <a:extLst>
            <a:ext uri="{FF2B5EF4-FFF2-40B4-BE49-F238E27FC236}">
              <a16:creationId xmlns:a16="http://schemas.microsoft.com/office/drawing/2014/main" id="{264E10C9-1DDA-4EDA-B71A-E965F5AFB018}"/>
            </a:ext>
          </a:extLst>
        </xdr:cNvPr>
        <xdr:cNvSpPr/>
      </xdr:nvSpPr>
      <xdr:spPr>
        <a:xfrm>
          <a:off x="2196465" y="57577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5927</xdr:rowOff>
    </xdr:from>
    <xdr:to>
      <xdr:col>15</xdr:col>
      <xdr:colOff>136525</xdr:colOff>
      <xdr:row>30</xdr:row>
      <xdr:rowOff>27517</xdr:rowOff>
    </xdr:to>
    <xdr:cxnSp macro="">
      <xdr:nvCxnSpPr>
        <xdr:cNvPr id="98" name="直線コネクタ 97">
          <a:extLst>
            <a:ext uri="{FF2B5EF4-FFF2-40B4-BE49-F238E27FC236}">
              <a16:creationId xmlns:a16="http://schemas.microsoft.com/office/drawing/2014/main" id="{8DD5AE58-60A5-48FD-BD2F-DCEDA23A1C78}"/>
            </a:ext>
          </a:extLst>
        </xdr:cNvPr>
        <xdr:cNvCxnSpPr/>
      </xdr:nvCxnSpPr>
      <xdr:spPr>
        <a:xfrm>
          <a:off x="2247265" y="5804747"/>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72602</xdr:rowOff>
    </xdr:from>
    <xdr:to>
      <xdr:col>7</xdr:col>
      <xdr:colOff>187325</xdr:colOff>
      <xdr:row>30</xdr:row>
      <xdr:rowOff>2752</xdr:rowOff>
    </xdr:to>
    <xdr:sp macro="" textlink="">
      <xdr:nvSpPr>
        <xdr:cNvPr id="99" name="楕円 98">
          <a:extLst>
            <a:ext uri="{FF2B5EF4-FFF2-40B4-BE49-F238E27FC236}">
              <a16:creationId xmlns:a16="http://schemas.microsoft.com/office/drawing/2014/main" id="{E8FAB695-21E4-4551-8F16-F0DEBB5E945C}"/>
            </a:ext>
          </a:extLst>
        </xdr:cNvPr>
        <xdr:cNvSpPr/>
      </xdr:nvSpPr>
      <xdr:spPr>
        <a:xfrm>
          <a:off x="1525905" y="5703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123402</xdr:rowOff>
    </xdr:from>
    <xdr:to>
      <xdr:col>11</xdr:col>
      <xdr:colOff>136525</xdr:colOff>
      <xdr:row>30</xdr:row>
      <xdr:rowOff>5927</xdr:rowOff>
    </xdr:to>
    <xdr:cxnSp macro="">
      <xdr:nvCxnSpPr>
        <xdr:cNvPr id="100" name="直線コネクタ 99">
          <a:extLst>
            <a:ext uri="{FF2B5EF4-FFF2-40B4-BE49-F238E27FC236}">
              <a16:creationId xmlns:a16="http://schemas.microsoft.com/office/drawing/2014/main" id="{4686C1A0-BEC7-407C-887B-CC6B2F209CF3}"/>
            </a:ext>
          </a:extLst>
        </xdr:cNvPr>
        <xdr:cNvCxnSpPr/>
      </xdr:nvCxnSpPr>
      <xdr:spPr>
        <a:xfrm>
          <a:off x="1576705" y="5754582"/>
          <a:ext cx="67056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101" name="n_1aveValue有形固定資産減価償却率">
          <a:extLst>
            <a:ext uri="{FF2B5EF4-FFF2-40B4-BE49-F238E27FC236}">
              <a16:creationId xmlns:a16="http://schemas.microsoft.com/office/drawing/2014/main" id="{6F0587A7-C068-4DB3-B7A1-C650BE8B9A9C}"/>
            </a:ext>
          </a:extLst>
        </xdr:cNvPr>
        <xdr:cNvSpPr txBox="1"/>
      </xdr:nvSpPr>
      <xdr:spPr>
        <a:xfrm>
          <a:off x="339598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102" name="n_2aveValue有形固定資産減価償却率">
          <a:extLst>
            <a:ext uri="{FF2B5EF4-FFF2-40B4-BE49-F238E27FC236}">
              <a16:creationId xmlns:a16="http://schemas.microsoft.com/office/drawing/2014/main" id="{927663A7-4B72-4963-B7F0-52B380A9E2E9}"/>
            </a:ext>
          </a:extLst>
        </xdr:cNvPr>
        <xdr:cNvSpPr txBox="1"/>
      </xdr:nvSpPr>
      <xdr:spPr>
        <a:xfrm>
          <a:off x="273812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103" name="n_3aveValue有形固定資産減価償却率">
          <a:extLst>
            <a:ext uri="{FF2B5EF4-FFF2-40B4-BE49-F238E27FC236}">
              <a16:creationId xmlns:a16="http://schemas.microsoft.com/office/drawing/2014/main" id="{647B7075-F3F3-48EA-B18E-395B0B567330}"/>
            </a:ext>
          </a:extLst>
        </xdr:cNvPr>
        <xdr:cNvSpPr txBox="1"/>
      </xdr:nvSpPr>
      <xdr:spPr>
        <a:xfrm>
          <a:off x="2067569" y="542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43300F22-A401-4ECA-8107-D0FB070BC978}"/>
            </a:ext>
          </a:extLst>
        </xdr:cNvPr>
        <xdr:cNvSpPr txBox="1"/>
      </xdr:nvSpPr>
      <xdr:spPr>
        <a:xfrm>
          <a:off x="1397009" y="537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91034</xdr:rowOff>
    </xdr:from>
    <xdr:ext cx="405111" cy="259045"/>
    <xdr:sp macro="" textlink="">
      <xdr:nvSpPr>
        <xdr:cNvPr id="105" name="n_1mainValue有形固定資産減価償却率">
          <a:extLst>
            <a:ext uri="{FF2B5EF4-FFF2-40B4-BE49-F238E27FC236}">
              <a16:creationId xmlns:a16="http://schemas.microsoft.com/office/drawing/2014/main" id="{8F19E901-B2F2-4E6A-9583-928D56665114}"/>
            </a:ext>
          </a:extLst>
        </xdr:cNvPr>
        <xdr:cNvSpPr txBox="1"/>
      </xdr:nvSpPr>
      <xdr:spPr>
        <a:xfrm>
          <a:off x="3395989" y="588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69444</xdr:rowOff>
    </xdr:from>
    <xdr:ext cx="405111" cy="259045"/>
    <xdr:sp macro="" textlink="">
      <xdr:nvSpPr>
        <xdr:cNvPr id="106" name="n_2mainValue有形固定資産減価償却率">
          <a:extLst>
            <a:ext uri="{FF2B5EF4-FFF2-40B4-BE49-F238E27FC236}">
              <a16:creationId xmlns:a16="http://schemas.microsoft.com/office/drawing/2014/main" id="{80885896-8EBF-492F-95BB-6976C22A2ABF}"/>
            </a:ext>
          </a:extLst>
        </xdr:cNvPr>
        <xdr:cNvSpPr txBox="1"/>
      </xdr:nvSpPr>
      <xdr:spPr>
        <a:xfrm>
          <a:off x="2738129" y="586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47854</xdr:rowOff>
    </xdr:from>
    <xdr:ext cx="405111" cy="259045"/>
    <xdr:sp macro="" textlink="">
      <xdr:nvSpPr>
        <xdr:cNvPr id="107" name="n_3mainValue有形固定資産減価償却率">
          <a:extLst>
            <a:ext uri="{FF2B5EF4-FFF2-40B4-BE49-F238E27FC236}">
              <a16:creationId xmlns:a16="http://schemas.microsoft.com/office/drawing/2014/main" id="{29A5B5D4-10FE-445C-A950-68F2E71C4C11}"/>
            </a:ext>
          </a:extLst>
        </xdr:cNvPr>
        <xdr:cNvSpPr txBox="1"/>
      </xdr:nvSpPr>
      <xdr:spPr>
        <a:xfrm>
          <a:off x="2067569" y="5846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165329</xdr:rowOff>
    </xdr:from>
    <xdr:ext cx="405111" cy="259045"/>
    <xdr:sp macro="" textlink="">
      <xdr:nvSpPr>
        <xdr:cNvPr id="108" name="n_4mainValue有形固定資産減価償却率">
          <a:extLst>
            <a:ext uri="{FF2B5EF4-FFF2-40B4-BE49-F238E27FC236}">
              <a16:creationId xmlns:a16="http://schemas.microsoft.com/office/drawing/2014/main" id="{01049FD5-79EF-40A3-BECD-276A4C04C329}"/>
            </a:ext>
          </a:extLst>
        </xdr:cNvPr>
        <xdr:cNvSpPr txBox="1"/>
      </xdr:nvSpPr>
      <xdr:spPr>
        <a:xfrm>
          <a:off x="1397009"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C945C3B-0D1F-46B3-A92F-33467F5F167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3DCAD53-A46B-4EF3-860E-4624DCAB1AF2}"/>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09A13711-A63E-4959-AA20-D9B573C1B8A0}"/>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715075F-CF83-4588-AE32-47BE9A1D5F5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7AEC92C-E173-477C-BE5F-396B54354B6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8DADC8D5-91F9-4B9D-875C-1A2A4341EF2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4723ABE0-A4DA-4D61-998F-12EF2B70699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D7E92D6-C53B-439B-860C-1C6394C8D70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4422AE8-D5F8-426C-84F2-89AFC075483E}"/>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5BD4C0C-E1E3-465D-9C2F-AEECE12A463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A2930C6-5F4E-4F6A-8C13-0A4B45C7F47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F0A2FE0-125A-4AA8-BBDB-E48C09F6A42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061EB19-9CE0-487B-9D56-814C4841D9D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償還額以上の借入を行わない財政運営による地方債現在高の減少や税収・普通交付税の増加により、債務償還比率は減少傾向にある。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今後は一部の地区で実施予定の施設再編による建替で多額の借入を行う可能性が高く中期的には債務償還比率は上昇する見込みである。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892F96C-1A38-4149-898F-8A849D91877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829990A-D885-49E4-9158-7367943C71F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525A0FF-777F-417E-86D9-1D68270041A7}"/>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0784FCD-A886-43EE-B554-55E2B2914D3C}"/>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1B04E57C-6CD4-4D6F-B0DB-2DD0FA5E3D45}"/>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055943D-0E2C-43D8-A8C1-0A33B3F2B167}"/>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791EC90A-AF92-47E5-8898-2334A06B9A0D}"/>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8A04246-C748-46BB-8F39-4590206B1BE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1000ABB-2E34-402C-8A31-BACCB603D60D}"/>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B6BEAFD-8F78-4009-ACAD-0ABE0293B929}"/>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C9482C09-B02F-49A0-900B-1C54F55511A4}"/>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F20C6C6-AA90-4D36-9326-345762C82F38}"/>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373C0F9-80C4-4381-B3BB-707D6350608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D54E63A-1CFB-4A00-AEFA-46A4DC48CD25}"/>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DB1395B-91D7-4A52-8C78-13A004FB573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25C46E39-5ED2-4129-857D-3F7EB95C19CF}"/>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7FC2F76D-1EF4-4E80-9FF4-03AA0CBA4FFC}"/>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C54AA603-E7E6-489D-84B2-E15D843C4573}"/>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AA522BA7-07DD-4058-84D3-3139756825FD}"/>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F98AE44E-2362-4436-B6EF-92C04092C067}"/>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6F55195F-DC1A-464F-834D-1F1B736EF951}"/>
            </a:ext>
          </a:extLst>
        </xdr:cNvPr>
        <xdr:cNvSpPr txBox="1"/>
      </xdr:nvSpPr>
      <xdr:spPr>
        <a:xfrm>
          <a:off x="13080365" y="55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F0E90E63-B257-43B9-A884-E184209BA025}"/>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245FF24C-5E28-4F40-AB9A-A4AD9A963BDF}"/>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9A859B4F-E68E-46CA-BD27-A5577B22C5CF}"/>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6A759E57-FF47-438A-8A48-64EB21611BFB}"/>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641DDF7F-BA4D-4592-8B0A-DD1091FB9D13}"/>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5513471-4049-4FD0-A8AB-C7B3C13DFBD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00D114A-0F89-49BA-AE89-E919E757A4F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5AD5042-C6BF-4578-9781-67B72D8B3E2D}"/>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6E8BAB0-28C4-4D1F-BC81-71DD9248BE2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C5E102F-3B48-4C5B-8FED-6F905B2A54E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107774</xdr:rowOff>
    </xdr:from>
    <xdr:to>
      <xdr:col>76</xdr:col>
      <xdr:colOff>73025</xdr:colOff>
      <xdr:row>27</xdr:row>
      <xdr:rowOff>37924</xdr:rowOff>
    </xdr:to>
    <xdr:sp macro="" textlink="">
      <xdr:nvSpPr>
        <xdr:cNvPr id="153" name="楕円 152">
          <a:extLst>
            <a:ext uri="{FF2B5EF4-FFF2-40B4-BE49-F238E27FC236}">
              <a16:creationId xmlns:a16="http://schemas.microsoft.com/office/drawing/2014/main" id="{F4E53074-6237-4560-B034-BE7FBCC4759B}"/>
            </a:ext>
          </a:extLst>
        </xdr:cNvPr>
        <xdr:cNvSpPr/>
      </xdr:nvSpPr>
      <xdr:spPr>
        <a:xfrm>
          <a:off x="13001625" y="5236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22701</xdr:rowOff>
    </xdr:from>
    <xdr:ext cx="405111" cy="259045"/>
    <xdr:sp macro="" textlink="">
      <xdr:nvSpPr>
        <xdr:cNvPr id="154" name="債務償還比率該当値テキスト">
          <a:extLst>
            <a:ext uri="{FF2B5EF4-FFF2-40B4-BE49-F238E27FC236}">
              <a16:creationId xmlns:a16="http://schemas.microsoft.com/office/drawing/2014/main" id="{95E7B7D8-C329-4A75-8748-B6A6C0927D89}"/>
            </a:ext>
          </a:extLst>
        </xdr:cNvPr>
        <xdr:cNvSpPr txBox="1"/>
      </xdr:nvSpPr>
      <xdr:spPr>
        <a:xfrm>
          <a:off x="13080365" y="515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7451</xdr:rowOff>
    </xdr:from>
    <xdr:to>
      <xdr:col>72</xdr:col>
      <xdr:colOff>123825</xdr:colOff>
      <xdr:row>27</xdr:row>
      <xdr:rowOff>109051</xdr:rowOff>
    </xdr:to>
    <xdr:sp macro="" textlink="">
      <xdr:nvSpPr>
        <xdr:cNvPr id="155" name="楕円 154">
          <a:extLst>
            <a:ext uri="{FF2B5EF4-FFF2-40B4-BE49-F238E27FC236}">
              <a16:creationId xmlns:a16="http://schemas.microsoft.com/office/drawing/2014/main" id="{B28A43F7-BB37-4D06-8B4B-59800C1DDD91}"/>
            </a:ext>
          </a:extLst>
        </xdr:cNvPr>
        <xdr:cNvSpPr/>
      </xdr:nvSpPr>
      <xdr:spPr>
        <a:xfrm>
          <a:off x="12359005" y="530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158574</xdr:rowOff>
    </xdr:from>
    <xdr:to>
      <xdr:col>76</xdr:col>
      <xdr:colOff>22225</xdr:colOff>
      <xdr:row>27</xdr:row>
      <xdr:rowOff>58251</xdr:rowOff>
    </xdr:to>
    <xdr:cxnSp macro="">
      <xdr:nvCxnSpPr>
        <xdr:cNvPr id="156" name="直線コネクタ 155">
          <a:extLst>
            <a:ext uri="{FF2B5EF4-FFF2-40B4-BE49-F238E27FC236}">
              <a16:creationId xmlns:a16="http://schemas.microsoft.com/office/drawing/2014/main" id="{C89D7D8D-369B-4874-B933-EF3BCFE82494}"/>
            </a:ext>
          </a:extLst>
        </xdr:cNvPr>
        <xdr:cNvCxnSpPr/>
      </xdr:nvCxnSpPr>
      <xdr:spPr>
        <a:xfrm flipV="1">
          <a:off x="12409805" y="5286834"/>
          <a:ext cx="619760" cy="6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49911</xdr:rowOff>
    </xdr:from>
    <xdr:to>
      <xdr:col>68</xdr:col>
      <xdr:colOff>123825</xdr:colOff>
      <xdr:row>27</xdr:row>
      <xdr:rowOff>151511</xdr:rowOff>
    </xdr:to>
    <xdr:sp macro="" textlink="">
      <xdr:nvSpPr>
        <xdr:cNvPr id="157" name="楕円 156">
          <a:extLst>
            <a:ext uri="{FF2B5EF4-FFF2-40B4-BE49-F238E27FC236}">
              <a16:creationId xmlns:a16="http://schemas.microsoft.com/office/drawing/2014/main" id="{3EF717F6-7ED2-4296-8685-E64FF86DF9BD}"/>
            </a:ext>
          </a:extLst>
        </xdr:cNvPr>
        <xdr:cNvSpPr/>
      </xdr:nvSpPr>
      <xdr:spPr>
        <a:xfrm>
          <a:off x="11688445" y="53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58251</xdr:rowOff>
    </xdr:from>
    <xdr:to>
      <xdr:col>72</xdr:col>
      <xdr:colOff>73025</xdr:colOff>
      <xdr:row>27</xdr:row>
      <xdr:rowOff>100711</xdr:rowOff>
    </xdr:to>
    <xdr:cxnSp macro="">
      <xdr:nvCxnSpPr>
        <xdr:cNvPr id="158" name="直線コネクタ 157">
          <a:extLst>
            <a:ext uri="{FF2B5EF4-FFF2-40B4-BE49-F238E27FC236}">
              <a16:creationId xmlns:a16="http://schemas.microsoft.com/office/drawing/2014/main" id="{83DDA471-3600-4581-9FDF-FBEC5E89B8FD}"/>
            </a:ext>
          </a:extLst>
        </xdr:cNvPr>
        <xdr:cNvCxnSpPr/>
      </xdr:nvCxnSpPr>
      <xdr:spPr>
        <a:xfrm flipV="1">
          <a:off x="11739245" y="5354151"/>
          <a:ext cx="670560" cy="4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66823</xdr:rowOff>
    </xdr:from>
    <xdr:to>
      <xdr:col>64</xdr:col>
      <xdr:colOff>123825</xdr:colOff>
      <xdr:row>27</xdr:row>
      <xdr:rowOff>168423</xdr:rowOff>
    </xdr:to>
    <xdr:sp macro="" textlink="">
      <xdr:nvSpPr>
        <xdr:cNvPr id="159" name="楕円 158">
          <a:extLst>
            <a:ext uri="{FF2B5EF4-FFF2-40B4-BE49-F238E27FC236}">
              <a16:creationId xmlns:a16="http://schemas.microsoft.com/office/drawing/2014/main" id="{A0910DF0-6FE7-496C-92A2-FDCE2550E271}"/>
            </a:ext>
          </a:extLst>
        </xdr:cNvPr>
        <xdr:cNvSpPr/>
      </xdr:nvSpPr>
      <xdr:spPr>
        <a:xfrm>
          <a:off x="11017885" y="536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100711</xdr:rowOff>
    </xdr:from>
    <xdr:to>
      <xdr:col>68</xdr:col>
      <xdr:colOff>73025</xdr:colOff>
      <xdr:row>27</xdr:row>
      <xdr:rowOff>117623</xdr:rowOff>
    </xdr:to>
    <xdr:cxnSp macro="">
      <xdr:nvCxnSpPr>
        <xdr:cNvPr id="160" name="直線コネクタ 159">
          <a:extLst>
            <a:ext uri="{FF2B5EF4-FFF2-40B4-BE49-F238E27FC236}">
              <a16:creationId xmlns:a16="http://schemas.microsoft.com/office/drawing/2014/main" id="{9E4B94E0-3170-4619-B9D5-BEA03486BA3F}"/>
            </a:ext>
          </a:extLst>
        </xdr:cNvPr>
        <xdr:cNvCxnSpPr/>
      </xdr:nvCxnSpPr>
      <xdr:spPr>
        <a:xfrm flipV="1">
          <a:off x="11068685" y="5396611"/>
          <a:ext cx="670560" cy="1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19876</xdr:rowOff>
    </xdr:from>
    <xdr:to>
      <xdr:col>60</xdr:col>
      <xdr:colOff>123825</xdr:colOff>
      <xdr:row>28</xdr:row>
      <xdr:rowOff>121476</xdr:rowOff>
    </xdr:to>
    <xdr:sp macro="" textlink="">
      <xdr:nvSpPr>
        <xdr:cNvPr id="161" name="楕円 160">
          <a:extLst>
            <a:ext uri="{FF2B5EF4-FFF2-40B4-BE49-F238E27FC236}">
              <a16:creationId xmlns:a16="http://schemas.microsoft.com/office/drawing/2014/main" id="{33F3ABDA-2C8D-4B5A-B535-D9A33FE24498}"/>
            </a:ext>
          </a:extLst>
        </xdr:cNvPr>
        <xdr:cNvSpPr/>
      </xdr:nvSpPr>
      <xdr:spPr>
        <a:xfrm>
          <a:off x="10347325" y="548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117623</xdr:rowOff>
    </xdr:from>
    <xdr:to>
      <xdr:col>64</xdr:col>
      <xdr:colOff>73025</xdr:colOff>
      <xdr:row>28</xdr:row>
      <xdr:rowOff>70676</xdr:rowOff>
    </xdr:to>
    <xdr:cxnSp macro="">
      <xdr:nvCxnSpPr>
        <xdr:cNvPr id="162" name="直線コネクタ 161">
          <a:extLst>
            <a:ext uri="{FF2B5EF4-FFF2-40B4-BE49-F238E27FC236}">
              <a16:creationId xmlns:a16="http://schemas.microsoft.com/office/drawing/2014/main" id="{BC045F27-9588-4903-842D-3A153BCA85E3}"/>
            </a:ext>
          </a:extLst>
        </xdr:cNvPr>
        <xdr:cNvCxnSpPr/>
      </xdr:nvCxnSpPr>
      <xdr:spPr>
        <a:xfrm flipV="1">
          <a:off x="10398125" y="5413523"/>
          <a:ext cx="670560" cy="12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9E8555DF-72DE-415E-A9C3-64B433516EDE}"/>
            </a:ext>
          </a:extLst>
        </xdr:cNvPr>
        <xdr:cNvSpPr txBox="1"/>
      </xdr:nvSpPr>
      <xdr:spPr>
        <a:xfrm>
          <a:off x="12185092" y="56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C32AF87E-1744-475B-BECC-0837DA93C5F6}"/>
            </a:ext>
          </a:extLst>
        </xdr:cNvPr>
        <xdr:cNvSpPr txBox="1"/>
      </xdr:nvSpPr>
      <xdr:spPr>
        <a:xfrm>
          <a:off x="11527232" y="57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17CBDE7D-E4EB-4D08-8F51-F6F5AC81FB24}"/>
            </a:ext>
          </a:extLst>
        </xdr:cNvPr>
        <xdr:cNvSpPr txBox="1"/>
      </xdr:nvSpPr>
      <xdr:spPr>
        <a:xfrm>
          <a:off x="10856672" y="571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0D102510-9531-4D04-9083-5B5EAB8AB3AA}"/>
            </a:ext>
          </a:extLst>
        </xdr:cNvPr>
        <xdr:cNvSpPr txBox="1"/>
      </xdr:nvSpPr>
      <xdr:spPr>
        <a:xfrm>
          <a:off x="10186112" y="583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125578</xdr:rowOff>
    </xdr:from>
    <xdr:ext cx="469744" cy="259045"/>
    <xdr:sp macro="" textlink="">
      <xdr:nvSpPr>
        <xdr:cNvPr id="167" name="n_1mainValue債務償還比率">
          <a:extLst>
            <a:ext uri="{FF2B5EF4-FFF2-40B4-BE49-F238E27FC236}">
              <a16:creationId xmlns:a16="http://schemas.microsoft.com/office/drawing/2014/main" id="{C43BD9E9-6609-4DDE-92CE-42088FF1A93D}"/>
            </a:ext>
          </a:extLst>
        </xdr:cNvPr>
        <xdr:cNvSpPr txBox="1"/>
      </xdr:nvSpPr>
      <xdr:spPr>
        <a:xfrm>
          <a:off x="12185092" y="50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168038</xdr:rowOff>
    </xdr:from>
    <xdr:ext cx="469744" cy="259045"/>
    <xdr:sp macro="" textlink="">
      <xdr:nvSpPr>
        <xdr:cNvPr id="168" name="n_2mainValue債務償還比率">
          <a:extLst>
            <a:ext uri="{FF2B5EF4-FFF2-40B4-BE49-F238E27FC236}">
              <a16:creationId xmlns:a16="http://schemas.microsoft.com/office/drawing/2014/main" id="{C6000467-8B82-449C-BA26-717E6A56D997}"/>
            </a:ext>
          </a:extLst>
        </xdr:cNvPr>
        <xdr:cNvSpPr txBox="1"/>
      </xdr:nvSpPr>
      <xdr:spPr>
        <a:xfrm>
          <a:off x="11527232" y="512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13500</xdr:rowOff>
    </xdr:from>
    <xdr:ext cx="469744" cy="259045"/>
    <xdr:sp macro="" textlink="">
      <xdr:nvSpPr>
        <xdr:cNvPr id="169" name="n_3mainValue債務償還比率">
          <a:extLst>
            <a:ext uri="{FF2B5EF4-FFF2-40B4-BE49-F238E27FC236}">
              <a16:creationId xmlns:a16="http://schemas.microsoft.com/office/drawing/2014/main" id="{81DAC070-E2E9-4C5E-A460-08200AD38814}"/>
            </a:ext>
          </a:extLst>
        </xdr:cNvPr>
        <xdr:cNvSpPr txBox="1"/>
      </xdr:nvSpPr>
      <xdr:spPr>
        <a:xfrm>
          <a:off x="10856672" y="514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138003</xdr:rowOff>
    </xdr:from>
    <xdr:ext cx="469744" cy="259045"/>
    <xdr:sp macro="" textlink="">
      <xdr:nvSpPr>
        <xdr:cNvPr id="170" name="n_4mainValue債務償還比率">
          <a:extLst>
            <a:ext uri="{FF2B5EF4-FFF2-40B4-BE49-F238E27FC236}">
              <a16:creationId xmlns:a16="http://schemas.microsoft.com/office/drawing/2014/main" id="{9767AC5D-B798-430C-8BEE-87F553F18609}"/>
            </a:ext>
          </a:extLst>
        </xdr:cNvPr>
        <xdr:cNvSpPr txBox="1"/>
      </xdr:nvSpPr>
      <xdr:spPr>
        <a:xfrm>
          <a:off x="10186112" y="526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8C9FF87-5061-4442-8F96-A4E3ED020D3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95806A3-F5B9-40A7-B2C0-569A380E9E0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B432EF7-78D3-4000-8BF4-C0E263356D6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3EBC20B-3337-4F51-984B-F20D126D158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2F7F1660-73D1-4038-8077-E2F4E0785DF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C77C7F8-299F-4A54-ACBA-551A8425EB8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6D597C-E22E-4D05-8D5D-3EF85376DC0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67475E-0143-4D34-A168-1A1B3F92C8B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7F5FE3-BDF2-4091-ABFC-986C7DAD00C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C9F94D-896F-47AA-BC6D-BC5BCD03802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18543A-C10A-4DFB-A77B-7B70AF3A7B2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B4C43D-3F2C-4C3B-A6BB-4A0A3047352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A0A886-48C0-4535-B448-FF2CF55CF2B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614195-E16F-4BC7-8DDE-1CCE56A4CD5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33D4F2-F53A-4916-993D-6582FE86FE9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1DCAF0-E7BC-4C43-927E-3870486E1EA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9B43CE-FAEF-4FD2-BEF3-331084CC505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3BB43D-1010-41B1-B3C3-E63AF5A462B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17FDBA-418F-420F-BF29-2D8BBA5EA08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101585-9FE7-4C29-9217-067B7FE7135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F107EF-CDE2-424A-BF59-0049D3487A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08577B-1EF9-4D9A-A582-95C49E3F40B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84F354-C02E-4A4D-9717-B6040784EC3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34819D-C49C-4425-A532-490CAE94F3E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FAFD0C-7A93-4372-A745-681AA14162F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4CC402-8D54-4946-B55C-54E5E579DA1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056DC3-5315-45FD-9BFD-40FD57B495B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FAF74FC-EDBE-4854-A0BC-CC6D8D46844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05AC5A-FDBD-473F-99AA-D2AB9775AF8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1CD1EA-5DF2-437E-B2EC-84C5A0D2312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C0D5CA-7178-45C2-89B9-E6B5A2BA0CA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BA03DA-9D11-4D9C-AEC4-2BC31C53385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9ABD1E-3473-427F-8CEB-9850E5B4BFB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069C7D1-ADC3-4088-B4F8-2A3092B0997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C1A9A7-1DEB-4D83-9761-7F03041E1C9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6AC265-9DA9-48A6-9C63-D9A264284C0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E362B7-0740-43D3-86E4-DBC6EF1F7B3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8F6A66-CDC5-4DB6-B0F8-B576EA2F509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590222-928F-4589-A05D-3DC2D4E1415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20382F-6D1F-4801-BFDD-156C6855538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0BBD01-A4C5-4CAA-84CC-91CDF153830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AFBB18-E8BA-4D37-92E8-7F12233D5F2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9A1257C-43C0-47B9-AC88-01DE58352EE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99D63F-BE89-40D0-A2DD-79197AC8504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75B5A89-DEBA-4FDE-87B0-1888BD96676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D86A0A-361C-4387-BC99-D94E631CF84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1211AF-0E58-427E-BBE7-BCA20BA5209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6B9378-6331-4B9B-9ADB-195D8D0523C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BA621DE-5AC2-438F-A9A5-595AE621526A}"/>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AF09F145-0040-49F9-8DF0-B8377420227F}"/>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5B0D546-08F7-45EE-8F68-B177ACCE9B7F}"/>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F379F9B-B4A9-4407-A467-98A6B8C0622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E39E584-CCE3-49C1-B00A-E955C5F4CFF9}"/>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3922790-85EA-464C-9531-ACD302D69093}"/>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1007C7D-3AC6-457C-8C7E-43CD12CC8C17}"/>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D154285-BDDA-4DA0-9900-53111308B523}"/>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434B124-04C4-4A9D-AFD3-C932E882820F}"/>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3A8274C-55BC-4708-9A00-2F620113132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3F69841-C238-4C09-BE60-40C3F7F0C46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5BD525E-543A-4E11-8257-D2ADFA96A16D}"/>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36EB973-CB31-4137-9A96-184CBF9B3A2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A9AA1A97-4AD3-4604-8B42-A1FCBA7B0C7C}"/>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451328B7-F649-41A3-AD87-672EC07033E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FEC4CE5-EC20-487F-932C-2C46017BB7BD}"/>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7AC85BB7-0F59-4649-9A34-6F31107B0CB0}"/>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511F2F5E-0FB3-4759-B450-569F92A5B534}"/>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8D38E942-05A7-48A9-9B74-55F42126F58F}"/>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6F92A6F2-08E8-4BDD-BB20-BDE6ADA57152}"/>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07A3CB4A-47D4-4C5F-BF98-4A78A701FD83}"/>
            </a:ext>
          </a:extLst>
        </xdr:cNvPr>
        <xdr:cNvSpPr txBox="1"/>
      </xdr:nvSpPr>
      <xdr:spPr>
        <a:xfrm>
          <a:off x="4124960" y="6468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144A9A03-C953-4137-992A-BB1BDD127D42}"/>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44DBF046-355B-47C1-82DF-4C00B168FA25}"/>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89B6E0C0-C1F0-4447-8679-995278EBA328}"/>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EAA2BF1B-C4DC-4DFD-B5BE-C44C95F8A5BC}"/>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CDD22A18-2D1F-4C2D-892B-640756926EEA}"/>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52017F-5D89-4265-BDD0-A268D1AAF20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56541C-B97A-4A2C-9376-C1A84FA18DB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5448F03-941E-4AF8-9802-757B0EB2093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511DC72-BE60-4B74-AFEE-4E14A434F0C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29E5360-4BBF-4FBE-B490-5E8F9BD1333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5" name="楕円 74">
          <a:extLst>
            <a:ext uri="{FF2B5EF4-FFF2-40B4-BE49-F238E27FC236}">
              <a16:creationId xmlns:a16="http://schemas.microsoft.com/office/drawing/2014/main" id="{98F0F87F-B256-43F4-BF98-4763EDB8BD2F}"/>
            </a:ext>
          </a:extLst>
        </xdr:cNvPr>
        <xdr:cNvSpPr/>
      </xdr:nvSpPr>
      <xdr:spPr>
        <a:xfrm>
          <a:off x="403606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82567</xdr:rowOff>
    </xdr:from>
    <xdr:ext cx="405111" cy="259045"/>
    <xdr:sp macro="" textlink="">
      <xdr:nvSpPr>
        <xdr:cNvPr id="76" name="【道路】&#10;有形固定資産減価償却率該当値テキスト">
          <a:extLst>
            <a:ext uri="{FF2B5EF4-FFF2-40B4-BE49-F238E27FC236}">
              <a16:creationId xmlns:a16="http://schemas.microsoft.com/office/drawing/2014/main" id="{5C357A34-7B1D-487A-922A-99BECDC4BA04}"/>
            </a:ext>
          </a:extLst>
        </xdr:cNvPr>
        <xdr:cNvSpPr txBox="1"/>
      </xdr:nvSpPr>
      <xdr:spPr>
        <a:xfrm>
          <a:off x="4124960"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165826</xdr:rowOff>
    </xdr:from>
    <xdr:to>
      <xdr:col>20</xdr:col>
      <xdr:colOff>38100</xdr:colOff>
      <xdr:row>37</xdr:row>
      <xdr:rowOff>95976</xdr:rowOff>
    </xdr:to>
    <xdr:sp macro="" textlink="">
      <xdr:nvSpPr>
        <xdr:cNvPr id="77" name="楕円 76">
          <a:extLst>
            <a:ext uri="{FF2B5EF4-FFF2-40B4-BE49-F238E27FC236}">
              <a16:creationId xmlns:a16="http://schemas.microsoft.com/office/drawing/2014/main" id="{C187547E-E806-462F-80BD-1B671A6DFA91}"/>
            </a:ext>
          </a:extLst>
        </xdr:cNvPr>
        <xdr:cNvSpPr/>
      </xdr:nvSpPr>
      <xdr:spPr>
        <a:xfrm>
          <a:off x="3312160" y="62008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45176</xdr:rowOff>
    </xdr:from>
    <xdr:to>
      <xdr:col>24</xdr:col>
      <xdr:colOff>63500</xdr:colOff>
      <xdr:row>37</xdr:row>
      <xdr:rowOff>110490</xdr:rowOff>
    </xdr:to>
    <xdr:cxnSp macro="">
      <xdr:nvCxnSpPr>
        <xdr:cNvPr id="78" name="直線コネクタ 77">
          <a:extLst>
            <a:ext uri="{FF2B5EF4-FFF2-40B4-BE49-F238E27FC236}">
              <a16:creationId xmlns:a16="http://schemas.microsoft.com/office/drawing/2014/main" id="{FE4490B0-A662-4C70-815D-0EF9ABD7779E}"/>
            </a:ext>
          </a:extLst>
        </xdr:cNvPr>
        <xdr:cNvCxnSpPr/>
      </xdr:nvCxnSpPr>
      <xdr:spPr>
        <a:xfrm>
          <a:off x="3355340" y="6247856"/>
          <a:ext cx="7315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103777</xdr:rowOff>
    </xdr:from>
    <xdr:to>
      <xdr:col>15</xdr:col>
      <xdr:colOff>101600</xdr:colOff>
      <xdr:row>37</xdr:row>
      <xdr:rowOff>33927</xdr:rowOff>
    </xdr:to>
    <xdr:sp macro="" textlink="">
      <xdr:nvSpPr>
        <xdr:cNvPr id="79" name="楕円 78">
          <a:extLst>
            <a:ext uri="{FF2B5EF4-FFF2-40B4-BE49-F238E27FC236}">
              <a16:creationId xmlns:a16="http://schemas.microsoft.com/office/drawing/2014/main" id="{B18F90F7-0D7E-4D42-8FA6-4C1268CAAA5C}"/>
            </a:ext>
          </a:extLst>
        </xdr:cNvPr>
        <xdr:cNvSpPr/>
      </xdr:nvSpPr>
      <xdr:spPr>
        <a:xfrm>
          <a:off x="2514600" y="6138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154577</xdr:rowOff>
    </xdr:from>
    <xdr:to>
      <xdr:col>19</xdr:col>
      <xdr:colOff>177800</xdr:colOff>
      <xdr:row>37</xdr:row>
      <xdr:rowOff>45176</xdr:rowOff>
    </xdr:to>
    <xdr:cxnSp macro="">
      <xdr:nvCxnSpPr>
        <xdr:cNvPr id="80" name="直線コネクタ 79">
          <a:extLst>
            <a:ext uri="{FF2B5EF4-FFF2-40B4-BE49-F238E27FC236}">
              <a16:creationId xmlns:a16="http://schemas.microsoft.com/office/drawing/2014/main" id="{40B183F4-EEEF-4B05-BD34-8B46A15B195F}"/>
            </a:ext>
          </a:extLst>
        </xdr:cNvPr>
        <xdr:cNvCxnSpPr/>
      </xdr:nvCxnSpPr>
      <xdr:spPr>
        <a:xfrm>
          <a:off x="2565400" y="6189617"/>
          <a:ext cx="78994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54792</xdr:rowOff>
    </xdr:from>
    <xdr:to>
      <xdr:col>10</xdr:col>
      <xdr:colOff>165100</xdr:colOff>
      <xdr:row>36</xdr:row>
      <xdr:rowOff>156392</xdr:rowOff>
    </xdr:to>
    <xdr:sp macro="" textlink="">
      <xdr:nvSpPr>
        <xdr:cNvPr id="81" name="楕円 80">
          <a:extLst>
            <a:ext uri="{FF2B5EF4-FFF2-40B4-BE49-F238E27FC236}">
              <a16:creationId xmlns:a16="http://schemas.microsoft.com/office/drawing/2014/main" id="{1829E608-2ADE-40CF-9923-DF185F0A6CB0}"/>
            </a:ext>
          </a:extLst>
        </xdr:cNvPr>
        <xdr:cNvSpPr/>
      </xdr:nvSpPr>
      <xdr:spPr>
        <a:xfrm>
          <a:off x="1739900" y="608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105592</xdr:rowOff>
    </xdr:from>
    <xdr:to>
      <xdr:col>15</xdr:col>
      <xdr:colOff>50800</xdr:colOff>
      <xdr:row>36</xdr:row>
      <xdr:rowOff>154577</xdr:rowOff>
    </xdr:to>
    <xdr:cxnSp macro="">
      <xdr:nvCxnSpPr>
        <xdr:cNvPr id="82" name="直線コネクタ 81">
          <a:extLst>
            <a:ext uri="{FF2B5EF4-FFF2-40B4-BE49-F238E27FC236}">
              <a16:creationId xmlns:a16="http://schemas.microsoft.com/office/drawing/2014/main" id="{49026FD5-C37E-40ED-BAA8-2DB93D3A3F0C}"/>
            </a:ext>
          </a:extLst>
        </xdr:cNvPr>
        <xdr:cNvCxnSpPr/>
      </xdr:nvCxnSpPr>
      <xdr:spPr>
        <a:xfrm>
          <a:off x="1790700" y="6140632"/>
          <a:ext cx="7747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167458</xdr:rowOff>
    </xdr:from>
    <xdr:to>
      <xdr:col>6</xdr:col>
      <xdr:colOff>38100</xdr:colOff>
      <xdr:row>36</xdr:row>
      <xdr:rowOff>97608</xdr:rowOff>
    </xdr:to>
    <xdr:sp macro="" textlink="">
      <xdr:nvSpPr>
        <xdr:cNvPr id="83" name="楕円 82">
          <a:extLst>
            <a:ext uri="{FF2B5EF4-FFF2-40B4-BE49-F238E27FC236}">
              <a16:creationId xmlns:a16="http://schemas.microsoft.com/office/drawing/2014/main" id="{A64DAB0D-C494-4794-89EC-6DD7D3C4F4F4}"/>
            </a:ext>
          </a:extLst>
        </xdr:cNvPr>
        <xdr:cNvSpPr/>
      </xdr:nvSpPr>
      <xdr:spPr>
        <a:xfrm>
          <a:off x="965200" y="60348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46808</xdr:rowOff>
    </xdr:from>
    <xdr:to>
      <xdr:col>10</xdr:col>
      <xdr:colOff>114300</xdr:colOff>
      <xdr:row>36</xdr:row>
      <xdr:rowOff>105592</xdr:rowOff>
    </xdr:to>
    <xdr:cxnSp macro="">
      <xdr:nvCxnSpPr>
        <xdr:cNvPr id="84" name="直線コネクタ 83">
          <a:extLst>
            <a:ext uri="{FF2B5EF4-FFF2-40B4-BE49-F238E27FC236}">
              <a16:creationId xmlns:a16="http://schemas.microsoft.com/office/drawing/2014/main" id="{85A7C5A7-C8D5-419A-B19D-D6BAEBBCFCD4}"/>
            </a:ext>
          </a:extLst>
        </xdr:cNvPr>
        <xdr:cNvCxnSpPr/>
      </xdr:nvCxnSpPr>
      <xdr:spPr>
        <a:xfrm>
          <a:off x="1008380" y="6081848"/>
          <a:ext cx="78232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FBA2F6FF-B333-4B07-B91B-5F0821487982}"/>
            </a:ext>
          </a:extLst>
        </xdr:cNvPr>
        <xdr:cNvSpPr txBox="1"/>
      </xdr:nvSpPr>
      <xdr:spPr>
        <a:xfrm>
          <a:off x="317056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846AA28A-2DF7-462A-988A-C77D28A402DC}"/>
            </a:ext>
          </a:extLst>
        </xdr:cNvPr>
        <xdr:cNvSpPr txBox="1"/>
      </xdr:nvSpPr>
      <xdr:spPr>
        <a:xfrm>
          <a:off x="238570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B4A17B74-971A-4A14-9DE2-53223FC46AF3}"/>
            </a:ext>
          </a:extLst>
        </xdr:cNvPr>
        <xdr:cNvSpPr txBox="1"/>
      </xdr:nvSpPr>
      <xdr:spPr>
        <a:xfrm>
          <a:off x="1611004" y="6387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FE13B89B-77EA-4953-9666-98B11D1E5321}"/>
            </a:ext>
          </a:extLst>
        </xdr:cNvPr>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112503</xdr:rowOff>
    </xdr:from>
    <xdr:ext cx="405111" cy="259045"/>
    <xdr:sp macro="" textlink="">
      <xdr:nvSpPr>
        <xdr:cNvPr id="89" name="n_1mainValue【道路】&#10;有形固定資産減価償却率">
          <a:extLst>
            <a:ext uri="{FF2B5EF4-FFF2-40B4-BE49-F238E27FC236}">
              <a16:creationId xmlns:a16="http://schemas.microsoft.com/office/drawing/2014/main" id="{DC064E10-7F2F-4B7B-A666-2B1BA8A8B626}"/>
            </a:ext>
          </a:extLst>
        </xdr:cNvPr>
        <xdr:cNvSpPr txBox="1"/>
      </xdr:nvSpPr>
      <xdr:spPr>
        <a:xfrm>
          <a:off x="3170564" y="59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50454</xdr:rowOff>
    </xdr:from>
    <xdr:ext cx="405111" cy="259045"/>
    <xdr:sp macro="" textlink="">
      <xdr:nvSpPr>
        <xdr:cNvPr id="90" name="n_2mainValue【道路】&#10;有形固定資産減価償却率">
          <a:extLst>
            <a:ext uri="{FF2B5EF4-FFF2-40B4-BE49-F238E27FC236}">
              <a16:creationId xmlns:a16="http://schemas.microsoft.com/office/drawing/2014/main" id="{D3F0E4B7-22BD-4E95-B353-C24016AE6C9D}"/>
            </a:ext>
          </a:extLst>
        </xdr:cNvPr>
        <xdr:cNvSpPr txBox="1"/>
      </xdr:nvSpPr>
      <xdr:spPr>
        <a:xfrm>
          <a:off x="2385704" y="591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1469</xdr:rowOff>
    </xdr:from>
    <xdr:ext cx="405111" cy="259045"/>
    <xdr:sp macro="" textlink="">
      <xdr:nvSpPr>
        <xdr:cNvPr id="91" name="n_3mainValue【道路】&#10;有形固定資産減価償却率">
          <a:extLst>
            <a:ext uri="{FF2B5EF4-FFF2-40B4-BE49-F238E27FC236}">
              <a16:creationId xmlns:a16="http://schemas.microsoft.com/office/drawing/2014/main" id="{06822C2C-4431-4418-988C-860708155AFB}"/>
            </a:ext>
          </a:extLst>
        </xdr:cNvPr>
        <xdr:cNvSpPr txBox="1"/>
      </xdr:nvSpPr>
      <xdr:spPr>
        <a:xfrm>
          <a:off x="1611004" y="586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114135</xdr:rowOff>
    </xdr:from>
    <xdr:ext cx="405111" cy="259045"/>
    <xdr:sp macro="" textlink="">
      <xdr:nvSpPr>
        <xdr:cNvPr id="92" name="n_4mainValue【道路】&#10;有形固定資産減価償却率">
          <a:extLst>
            <a:ext uri="{FF2B5EF4-FFF2-40B4-BE49-F238E27FC236}">
              <a16:creationId xmlns:a16="http://schemas.microsoft.com/office/drawing/2014/main" id="{D006AB0C-5E54-402A-9CBA-E75EAA977259}"/>
            </a:ext>
          </a:extLst>
        </xdr:cNvPr>
        <xdr:cNvSpPr txBox="1"/>
      </xdr:nvSpPr>
      <xdr:spPr>
        <a:xfrm>
          <a:off x="836304" y="581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A168311-456D-4CDC-B2A4-1FEBBBE71EC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B7FD58A3-237D-4940-8808-4413EB3CA26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DF0A1E-E139-49E0-8AF7-625CE4A5E6C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9A4F683-EEA4-466C-A6B3-A9BCCB5F72F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8EAE080D-DFD4-4B14-BFFF-4FFE7F3E49A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2275956E-9341-42B8-B7D1-BBEACAD6261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387FD933-4C0F-4991-92DB-908638A7D5C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FFD173CF-1427-4948-A587-79D57DC58F3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14B65790-E323-45BF-B441-E30B699D65BC}"/>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C03865A-A88D-437F-A7D3-C77472289A4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FF72D862-C4A3-4A4A-B00B-0D8E7A9B95C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1E433518-B21D-47F2-AB59-C8C5DFD3FB51}"/>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79616D07-581D-441C-8130-817569C6FCD3}"/>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39E9593F-A638-4173-B6DB-D20114A271A4}"/>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661D80C3-394C-4553-BDFA-E4ACB726FB6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8065DA7D-7311-436F-8832-D83EA274B6A8}"/>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719066A9-6971-4756-90F4-72F0ED9846DA}"/>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9532B958-223C-49AF-9C68-E1800E04E9A6}"/>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43DE23A4-F979-4DF9-9328-F0510EB9CCDC}"/>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A35ED58F-E326-43D0-B25F-005524D09CE1}"/>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4284EF9F-5706-417A-A7C4-3EDDBDAEFCC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633E0D1A-FB5C-4FD9-B17B-F0788EC6E9C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8041C222-D590-4351-ADAD-ED0DEA01D3C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9717867D-4DDC-4CDB-86D1-95F57CF02722}"/>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B9507ABB-56F9-42F6-BB59-EBC5C8954F7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A26C561-3E5F-4A09-9360-2B99EA527B5B}"/>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704DCAE3-DDEF-4F04-A87E-25493767BB49}"/>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48395D87-4C32-4669-910E-82DF3E459958}"/>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FB40B41B-0DB1-4590-9F1F-C2C5A1FAD691}"/>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3F6EA845-51CD-49A2-B369-9B841B9DDFF7}"/>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D466DF5C-2B07-4FA2-AC33-710F881C3233}"/>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61F1406C-A5F9-4B6B-B97F-2F0945555B65}"/>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CD63169B-2332-455D-8358-87FD83B4C5BA}"/>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C61CFA1A-DA2C-4823-9CF3-54550E29F300}"/>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7A854326-B4CB-44A9-B1FA-464C9D509796}"/>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682FF328-102B-4ED5-88D8-B719A108EC04}"/>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DC547BA-5527-4CA9-A108-79B5CF9058E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0CECEB1-8B17-4535-9022-2FA249313A8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0DD49A9-486C-478F-89F6-E439BAE1CBF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1A8FFB6-5CE9-48F5-B3DA-C885E17DE06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D88836B7-2BF9-4A61-82AC-BF3E4F18CB4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141550</xdr:rowOff>
    </xdr:from>
    <xdr:to>
      <xdr:col>55</xdr:col>
      <xdr:colOff>50800</xdr:colOff>
      <xdr:row>42</xdr:row>
      <xdr:rowOff>71700</xdr:rowOff>
    </xdr:to>
    <xdr:sp macro="" textlink="">
      <xdr:nvSpPr>
        <xdr:cNvPr id="134" name="楕円 133">
          <a:extLst>
            <a:ext uri="{FF2B5EF4-FFF2-40B4-BE49-F238E27FC236}">
              <a16:creationId xmlns:a16="http://schemas.microsoft.com/office/drawing/2014/main" id="{20B11651-1746-4256-B187-244EA31917DB}"/>
            </a:ext>
          </a:extLst>
        </xdr:cNvPr>
        <xdr:cNvSpPr/>
      </xdr:nvSpPr>
      <xdr:spPr>
        <a:xfrm>
          <a:off x="9192260" y="701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56477</xdr:rowOff>
    </xdr:from>
    <xdr:ext cx="469744" cy="259045"/>
    <xdr:sp macro="" textlink="">
      <xdr:nvSpPr>
        <xdr:cNvPr id="135" name="【道路】&#10;一人当たり延長該当値テキスト">
          <a:extLst>
            <a:ext uri="{FF2B5EF4-FFF2-40B4-BE49-F238E27FC236}">
              <a16:creationId xmlns:a16="http://schemas.microsoft.com/office/drawing/2014/main" id="{9274B099-109F-426F-9FBA-ED3076F16898}"/>
            </a:ext>
          </a:extLst>
        </xdr:cNvPr>
        <xdr:cNvSpPr txBox="1"/>
      </xdr:nvSpPr>
      <xdr:spPr>
        <a:xfrm>
          <a:off x="9258300" y="69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141801</xdr:rowOff>
    </xdr:from>
    <xdr:to>
      <xdr:col>50</xdr:col>
      <xdr:colOff>165100</xdr:colOff>
      <xdr:row>42</xdr:row>
      <xdr:rowOff>71951</xdr:rowOff>
    </xdr:to>
    <xdr:sp macro="" textlink="">
      <xdr:nvSpPr>
        <xdr:cNvPr id="136" name="楕円 135">
          <a:extLst>
            <a:ext uri="{FF2B5EF4-FFF2-40B4-BE49-F238E27FC236}">
              <a16:creationId xmlns:a16="http://schemas.microsoft.com/office/drawing/2014/main" id="{A539FABD-60BB-429A-AE7A-9B9EE6541266}"/>
            </a:ext>
          </a:extLst>
        </xdr:cNvPr>
        <xdr:cNvSpPr/>
      </xdr:nvSpPr>
      <xdr:spPr>
        <a:xfrm>
          <a:off x="8445500" y="7015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20900</xdr:rowOff>
    </xdr:from>
    <xdr:to>
      <xdr:col>55</xdr:col>
      <xdr:colOff>0</xdr:colOff>
      <xdr:row>42</xdr:row>
      <xdr:rowOff>21151</xdr:rowOff>
    </xdr:to>
    <xdr:cxnSp macro="">
      <xdr:nvCxnSpPr>
        <xdr:cNvPr id="137" name="直線コネクタ 136">
          <a:extLst>
            <a:ext uri="{FF2B5EF4-FFF2-40B4-BE49-F238E27FC236}">
              <a16:creationId xmlns:a16="http://schemas.microsoft.com/office/drawing/2014/main" id="{42868CEF-C200-43FB-9456-2F511AFF6AEF}"/>
            </a:ext>
          </a:extLst>
        </xdr:cNvPr>
        <xdr:cNvCxnSpPr/>
      </xdr:nvCxnSpPr>
      <xdr:spPr>
        <a:xfrm flipV="1">
          <a:off x="8496300" y="7061780"/>
          <a:ext cx="7239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141921</xdr:rowOff>
    </xdr:from>
    <xdr:to>
      <xdr:col>46</xdr:col>
      <xdr:colOff>38100</xdr:colOff>
      <xdr:row>42</xdr:row>
      <xdr:rowOff>72071</xdr:rowOff>
    </xdr:to>
    <xdr:sp macro="" textlink="">
      <xdr:nvSpPr>
        <xdr:cNvPr id="138" name="楕円 137">
          <a:extLst>
            <a:ext uri="{FF2B5EF4-FFF2-40B4-BE49-F238E27FC236}">
              <a16:creationId xmlns:a16="http://schemas.microsoft.com/office/drawing/2014/main" id="{E1B1DA98-006D-4E42-8BA6-D1723B5743F2}"/>
            </a:ext>
          </a:extLst>
        </xdr:cNvPr>
        <xdr:cNvSpPr/>
      </xdr:nvSpPr>
      <xdr:spPr>
        <a:xfrm>
          <a:off x="7670800" y="70151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21151</xdr:rowOff>
    </xdr:from>
    <xdr:to>
      <xdr:col>50</xdr:col>
      <xdr:colOff>114300</xdr:colOff>
      <xdr:row>42</xdr:row>
      <xdr:rowOff>21271</xdr:rowOff>
    </xdr:to>
    <xdr:cxnSp macro="">
      <xdr:nvCxnSpPr>
        <xdr:cNvPr id="139" name="直線コネクタ 138">
          <a:extLst>
            <a:ext uri="{FF2B5EF4-FFF2-40B4-BE49-F238E27FC236}">
              <a16:creationId xmlns:a16="http://schemas.microsoft.com/office/drawing/2014/main" id="{B37B2A3D-B5A5-498C-8BCA-C16391C08515}"/>
            </a:ext>
          </a:extLst>
        </xdr:cNvPr>
        <xdr:cNvCxnSpPr/>
      </xdr:nvCxnSpPr>
      <xdr:spPr>
        <a:xfrm flipV="1">
          <a:off x="7713980" y="7062031"/>
          <a:ext cx="78232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142106</xdr:rowOff>
    </xdr:from>
    <xdr:to>
      <xdr:col>41</xdr:col>
      <xdr:colOff>101600</xdr:colOff>
      <xdr:row>42</xdr:row>
      <xdr:rowOff>72256</xdr:rowOff>
    </xdr:to>
    <xdr:sp macro="" textlink="">
      <xdr:nvSpPr>
        <xdr:cNvPr id="140" name="楕円 139">
          <a:extLst>
            <a:ext uri="{FF2B5EF4-FFF2-40B4-BE49-F238E27FC236}">
              <a16:creationId xmlns:a16="http://schemas.microsoft.com/office/drawing/2014/main" id="{5ACE88A6-41FB-4094-9FC9-E5EA30D00ADD}"/>
            </a:ext>
          </a:extLst>
        </xdr:cNvPr>
        <xdr:cNvSpPr/>
      </xdr:nvSpPr>
      <xdr:spPr>
        <a:xfrm>
          <a:off x="6873240" y="7015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21271</xdr:rowOff>
    </xdr:from>
    <xdr:to>
      <xdr:col>45</xdr:col>
      <xdr:colOff>177800</xdr:colOff>
      <xdr:row>42</xdr:row>
      <xdr:rowOff>21456</xdr:rowOff>
    </xdr:to>
    <xdr:cxnSp macro="">
      <xdr:nvCxnSpPr>
        <xdr:cNvPr id="141" name="直線コネクタ 140">
          <a:extLst>
            <a:ext uri="{FF2B5EF4-FFF2-40B4-BE49-F238E27FC236}">
              <a16:creationId xmlns:a16="http://schemas.microsoft.com/office/drawing/2014/main" id="{BF98A0B4-CB43-4832-B3F5-A74A3BFBA98D}"/>
            </a:ext>
          </a:extLst>
        </xdr:cNvPr>
        <xdr:cNvCxnSpPr/>
      </xdr:nvCxnSpPr>
      <xdr:spPr>
        <a:xfrm flipV="1">
          <a:off x="6924040" y="7062151"/>
          <a:ext cx="78994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141997</xdr:rowOff>
    </xdr:from>
    <xdr:to>
      <xdr:col>36</xdr:col>
      <xdr:colOff>165100</xdr:colOff>
      <xdr:row>42</xdr:row>
      <xdr:rowOff>72147</xdr:rowOff>
    </xdr:to>
    <xdr:sp macro="" textlink="">
      <xdr:nvSpPr>
        <xdr:cNvPr id="142" name="楕円 141">
          <a:extLst>
            <a:ext uri="{FF2B5EF4-FFF2-40B4-BE49-F238E27FC236}">
              <a16:creationId xmlns:a16="http://schemas.microsoft.com/office/drawing/2014/main" id="{A8C81229-72C0-4E19-B5B1-ED6EFAB4F023}"/>
            </a:ext>
          </a:extLst>
        </xdr:cNvPr>
        <xdr:cNvSpPr/>
      </xdr:nvSpPr>
      <xdr:spPr>
        <a:xfrm>
          <a:off x="6098540" y="7015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21347</xdr:rowOff>
    </xdr:from>
    <xdr:to>
      <xdr:col>41</xdr:col>
      <xdr:colOff>50800</xdr:colOff>
      <xdr:row>42</xdr:row>
      <xdr:rowOff>21456</xdr:rowOff>
    </xdr:to>
    <xdr:cxnSp macro="">
      <xdr:nvCxnSpPr>
        <xdr:cNvPr id="143" name="直線コネクタ 142">
          <a:extLst>
            <a:ext uri="{FF2B5EF4-FFF2-40B4-BE49-F238E27FC236}">
              <a16:creationId xmlns:a16="http://schemas.microsoft.com/office/drawing/2014/main" id="{6FD187B0-615A-4363-8264-09FDFB64AC88}"/>
            </a:ext>
          </a:extLst>
        </xdr:cNvPr>
        <xdr:cNvCxnSpPr/>
      </xdr:nvCxnSpPr>
      <xdr:spPr>
        <a:xfrm>
          <a:off x="6149340" y="7062227"/>
          <a:ext cx="7747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6044C632-BA64-4B5A-BF00-6E3BB7D4BF9F}"/>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2416ED46-E780-447D-AE89-0645B7A2168E}"/>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C27B5E3C-EEE4-49EC-BFA4-12AA0FC68E7D}"/>
            </a:ext>
          </a:extLst>
        </xdr:cNvPr>
        <xdr:cNvSpPr txBox="1"/>
      </xdr:nvSpPr>
      <xdr:spPr>
        <a:xfrm>
          <a:off x="67025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C879D6FA-8DE4-4798-84D9-78A05B148F75}"/>
            </a:ext>
          </a:extLst>
        </xdr:cNvPr>
        <xdr:cNvSpPr txBox="1"/>
      </xdr:nvSpPr>
      <xdr:spPr>
        <a:xfrm>
          <a:off x="590501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63078</xdr:rowOff>
    </xdr:from>
    <xdr:ext cx="469744" cy="259045"/>
    <xdr:sp macro="" textlink="">
      <xdr:nvSpPr>
        <xdr:cNvPr id="148" name="n_1mainValue【道路】&#10;一人当たり延長">
          <a:extLst>
            <a:ext uri="{FF2B5EF4-FFF2-40B4-BE49-F238E27FC236}">
              <a16:creationId xmlns:a16="http://schemas.microsoft.com/office/drawing/2014/main" id="{6F49B142-9217-4016-85AD-795360A24886}"/>
            </a:ext>
          </a:extLst>
        </xdr:cNvPr>
        <xdr:cNvSpPr txBox="1"/>
      </xdr:nvSpPr>
      <xdr:spPr>
        <a:xfrm>
          <a:off x="8271587" y="710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63198</xdr:rowOff>
    </xdr:from>
    <xdr:ext cx="469744" cy="259045"/>
    <xdr:sp macro="" textlink="">
      <xdr:nvSpPr>
        <xdr:cNvPr id="149" name="n_2mainValue【道路】&#10;一人当たり延長">
          <a:extLst>
            <a:ext uri="{FF2B5EF4-FFF2-40B4-BE49-F238E27FC236}">
              <a16:creationId xmlns:a16="http://schemas.microsoft.com/office/drawing/2014/main" id="{668AE3FF-2AA9-4814-A16C-383E60C62843}"/>
            </a:ext>
          </a:extLst>
        </xdr:cNvPr>
        <xdr:cNvSpPr txBox="1"/>
      </xdr:nvSpPr>
      <xdr:spPr>
        <a:xfrm>
          <a:off x="7509587" y="710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63383</xdr:rowOff>
    </xdr:from>
    <xdr:ext cx="469744" cy="259045"/>
    <xdr:sp macro="" textlink="">
      <xdr:nvSpPr>
        <xdr:cNvPr id="150" name="n_3mainValue【道路】&#10;一人当たり延長">
          <a:extLst>
            <a:ext uri="{FF2B5EF4-FFF2-40B4-BE49-F238E27FC236}">
              <a16:creationId xmlns:a16="http://schemas.microsoft.com/office/drawing/2014/main" id="{E4B36C38-144E-405F-A9F9-D925D80C5536}"/>
            </a:ext>
          </a:extLst>
        </xdr:cNvPr>
        <xdr:cNvSpPr txBox="1"/>
      </xdr:nvSpPr>
      <xdr:spPr>
        <a:xfrm>
          <a:off x="6712027" y="710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63274</xdr:rowOff>
    </xdr:from>
    <xdr:ext cx="469744" cy="259045"/>
    <xdr:sp macro="" textlink="">
      <xdr:nvSpPr>
        <xdr:cNvPr id="151" name="n_4mainValue【道路】&#10;一人当たり延長">
          <a:extLst>
            <a:ext uri="{FF2B5EF4-FFF2-40B4-BE49-F238E27FC236}">
              <a16:creationId xmlns:a16="http://schemas.microsoft.com/office/drawing/2014/main" id="{68085EA2-A55A-4EAA-95AC-65D2F4C0CCA9}"/>
            </a:ext>
          </a:extLst>
        </xdr:cNvPr>
        <xdr:cNvSpPr txBox="1"/>
      </xdr:nvSpPr>
      <xdr:spPr>
        <a:xfrm>
          <a:off x="5937327" y="710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BBCF6475-6352-4AA5-B295-EB1DD93806B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B904A836-C0CA-429D-B4ED-D78DB34B8F7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154C45CC-6DCA-4301-B584-016B88A4B9B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6F9D73AE-CF84-49D7-A958-CD1382A5A9D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5EB28187-10AF-4754-BA2F-33AB2356A9D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84A4271E-888F-46B9-9697-E44D960855C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8C713EDB-B5FB-4CC3-9222-9CD330B8273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C3E80152-CE39-48EE-AB7D-5A08342B44B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76C0D0AA-579E-4566-B248-29DE171E5E5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CB780792-D366-4C74-8F45-32DCC51C5CF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C117407E-4458-492D-91FA-65A58325A25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FB08BDC3-A24A-41FD-95F8-711BD3F4D47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DFA62473-2363-4097-A53F-C82265907B88}"/>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A69C1302-2A80-47EB-85CB-D12B6B748A1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8BF4E4BF-1F97-4149-81EE-A8607505DD9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E81E4619-000B-498E-AE8E-5F5716C7AB1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2DEF7078-BEBE-4548-951A-9B2A6610028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AC76ABBE-7152-46FE-BC4D-08D62ABA83E2}"/>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1B233119-561E-440A-8ECA-0942230ED88F}"/>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18CEBEFE-2EEA-47B0-8B29-E82D18FDC02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EBB39DA9-D219-48E8-B2E2-A831CBF7280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78D9A842-A8EF-4E2E-904A-F08B8B5E53CE}"/>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37F0576A-42B4-4477-8CE5-9F16BE8A276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3F6F5E64-3786-4934-8905-DAC82B9CFB1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98929E82-07F6-4C59-AD75-DD57D2EF5A0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54E2FA8A-9940-4828-BFBB-97E78CFDB367}"/>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88E6510F-3C37-4E22-9631-18736D331648}"/>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09990645-B80E-48AE-B71B-CFD7A63C58E1}"/>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2EBAB8F3-38EB-40A3-A931-2B7D13D16EC3}"/>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42091EC8-05B8-42D7-8C92-E5E94A198017}"/>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87A4B5A2-D589-4765-A5D2-75126E8A7A2C}"/>
            </a:ext>
          </a:extLst>
        </xdr:cNvPr>
        <xdr:cNvSpPr txBox="1"/>
      </xdr:nvSpPr>
      <xdr:spPr>
        <a:xfrm>
          <a:off x="4124960" y="1021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7967E5F4-CF37-4748-BFB5-E341E76FA7B5}"/>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F02EB2D9-70C9-4DCD-AA8C-58CC45761F29}"/>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D5E1A3DC-3D04-47AE-8BD1-91691A362B6A}"/>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9624FDEB-63E3-4165-8875-08633E1F2732}"/>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BB23E921-F492-423B-B0BD-B991ED309070}"/>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2C93710-05E2-404A-808D-3A22C4A6502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25DEFE8-2622-4A4B-A79E-49EDCF4F32D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2A6CC61-2A7C-402A-8C63-EBE0C5B229A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ED53F226-7E02-41DB-AF49-491EEF2BAF0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D87C1E87-048A-4E3D-B835-DD66286E068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14515</xdr:rowOff>
    </xdr:from>
    <xdr:to>
      <xdr:col>24</xdr:col>
      <xdr:colOff>114300</xdr:colOff>
      <xdr:row>60</xdr:row>
      <xdr:rowOff>116115</xdr:rowOff>
    </xdr:to>
    <xdr:sp macro="" textlink="">
      <xdr:nvSpPr>
        <xdr:cNvPr id="193" name="楕円 192">
          <a:extLst>
            <a:ext uri="{FF2B5EF4-FFF2-40B4-BE49-F238E27FC236}">
              <a16:creationId xmlns:a16="http://schemas.microsoft.com/office/drawing/2014/main" id="{0795141D-2516-45F2-A9AA-734C9DF0A316}"/>
            </a:ext>
          </a:extLst>
        </xdr:cNvPr>
        <xdr:cNvSpPr/>
      </xdr:nvSpPr>
      <xdr:spPr>
        <a:xfrm>
          <a:off x="403606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37392</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D6214570-BBFE-40DA-94DD-BFBCA147D11B}"/>
            </a:ext>
          </a:extLst>
        </xdr:cNvPr>
        <xdr:cNvSpPr txBox="1"/>
      </xdr:nvSpPr>
      <xdr:spPr>
        <a:xfrm>
          <a:off x="4124960" y="99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158206</xdr:rowOff>
    </xdr:from>
    <xdr:to>
      <xdr:col>20</xdr:col>
      <xdr:colOff>38100</xdr:colOff>
      <xdr:row>60</xdr:row>
      <xdr:rowOff>88356</xdr:rowOff>
    </xdr:to>
    <xdr:sp macro="" textlink="">
      <xdr:nvSpPr>
        <xdr:cNvPr id="195" name="楕円 194">
          <a:extLst>
            <a:ext uri="{FF2B5EF4-FFF2-40B4-BE49-F238E27FC236}">
              <a16:creationId xmlns:a16="http://schemas.microsoft.com/office/drawing/2014/main" id="{938E83E6-F11E-4DC0-8F0B-B5028C26EFA4}"/>
            </a:ext>
          </a:extLst>
        </xdr:cNvPr>
        <xdr:cNvSpPr/>
      </xdr:nvSpPr>
      <xdr:spPr>
        <a:xfrm>
          <a:off x="3312160" y="10048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37556</xdr:rowOff>
    </xdr:from>
    <xdr:to>
      <xdr:col>24</xdr:col>
      <xdr:colOff>63500</xdr:colOff>
      <xdr:row>60</xdr:row>
      <xdr:rowOff>65315</xdr:rowOff>
    </xdr:to>
    <xdr:cxnSp macro="">
      <xdr:nvCxnSpPr>
        <xdr:cNvPr id="196" name="直線コネクタ 195">
          <a:extLst>
            <a:ext uri="{FF2B5EF4-FFF2-40B4-BE49-F238E27FC236}">
              <a16:creationId xmlns:a16="http://schemas.microsoft.com/office/drawing/2014/main" id="{7A3DD942-1AD1-43DC-8906-DA777487CB3B}"/>
            </a:ext>
          </a:extLst>
        </xdr:cNvPr>
        <xdr:cNvCxnSpPr/>
      </xdr:nvCxnSpPr>
      <xdr:spPr>
        <a:xfrm>
          <a:off x="3355340" y="10095956"/>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7" name="楕円 196">
          <a:extLst>
            <a:ext uri="{FF2B5EF4-FFF2-40B4-BE49-F238E27FC236}">
              <a16:creationId xmlns:a16="http://schemas.microsoft.com/office/drawing/2014/main" id="{408C0D53-5A2A-49FC-9844-553F60AF4876}"/>
            </a:ext>
          </a:extLst>
        </xdr:cNvPr>
        <xdr:cNvSpPr/>
      </xdr:nvSpPr>
      <xdr:spPr>
        <a:xfrm>
          <a:off x="2514600" y="10022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37556</xdr:rowOff>
    </xdr:to>
    <xdr:cxnSp macro="">
      <xdr:nvCxnSpPr>
        <xdr:cNvPr id="198" name="直線コネクタ 197">
          <a:extLst>
            <a:ext uri="{FF2B5EF4-FFF2-40B4-BE49-F238E27FC236}">
              <a16:creationId xmlns:a16="http://schemas.microsoft.com/office/drawing/2014/main" id="{219E7FA6-257F-4A72-B2A0-6037316F8FF3}"/>
            </a:ext>
          </a:extLst>
        </xdr:cNvPr>
        <xdr:cNvCxnSpPr/>
      </xdr:nvCxnSpPr>
      <xdr:spPr>
        <a:xfrm>
          <a:off x="2565400" y="10069830"/>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104322</xdr:rowOff>
    </xdr:from>
    <xdr:to>
      <xdr:col>10</xdr:col>
      <xdr:colOff>165100</xdr:colOff>
      <xdr:row>60</xdr:row>
      <xdr:rowOff>34472</xdr:rowOff>
    </xdr:to>
    <xdr:sp macro="" textlink="">
      <xdr:nvSpPr>
        <xdr:cNvPr id="199" name="楕円 198">
          <a:extLst>
            <a:ext uri="{FF2B5EF4-FFF2-40B4-BE49-F238E27FC236}">
              <a16:creationId xmlns:a16="http://schemas.microsoft.com/office/drawing/2014/main" id="{2159579F-58A6-4D9F-A276-6DB1C8CFD9F0}"/>
            </a:ext>
          </a:extLst>
        </xdr:cNvPr>
        <xdr:cNvSpPr/>
      </xdr:nvSpPr>
      <xdr:spPr>
        <a:xfrm>
          <a:off x="1739900" y="9995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11430</xdr:rowOff>
    </xdr:to>
    <xdr:cxnSp macro="">
      <xdr:nvCxnSpPr>
        <xdr:cNvPr id="200" name="直線コネクタ 199">
          <a:extLst>
            <a:ext uri="{FF2B5EF4-FFF2-40B4-BE49-F238E27FC236}">
              <a16:creationId xmlns:a16="http://schemas.microsoft.com/office/drawing/2014/main" id="{3A72128A-B8B1-4E95-A14D-6562E4188922}"/>
            </a:ext>
          </a:extLst>
        </xdr:cNvPr>
        <xdr:cNvCxnSpPr/>
      </xdr:nvCxnSpPr>
      <xdr:spPr>
        <a:xfrm>
          <a:off x="1790700" y="10045882"/>
          <a:ext cx="7747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78196</xdr:rowOff>
    </xdr:from>
    <xdr:to>
      <xdr:col>6</xdr:col>
      <xdr:colOff>38100</xdr:colOff>
      <xdr:row>60</xdr:row>
      <xdr:rowOff>8346</xdr:rowOff>
    </xdr:to>
    <xdr:sp macro="" textlink="">
      <xdr:nvSpPr>
        <xdr:cNvPr id="201" name="楕円 200">
          <a:extLst>
            <a:ext uri="{FF2B5EF4-FFF2-40B4-BE49-F238E27FC236}">
              <a16:creationId xmlns:a16="http://schemas.microsoft.com/office/drawing/2014/main" id="{B7025309-7C4C-45A0-BA43-6EC927187375}"/>
            </a:ext>
          </a:extLst>
        </xdr:cNvPr>
        <xdr:cNvSpPr/>
      </xdr:nvSpPr>
      <xdr:spPr>
        <a:xfrm>
          <a:off x="965200" y="9968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128996</xdr:rowOff>
    </xdr:from>
    <xdr:to>
      <xdr:col>10</xdr:col>
      <xdr:colOff>114300</xdr:colOff>
      <xdr:row>59</xdr:row>
      <xdr:rowOff>155122</xdr:rowOff>
    </xdr:to>
    <xdr:cxnSp macro="">
      <xdr:nvCxnSpPr>
        <xdr:cNvPr id="202" name="直線コネクタ 201">
          <a:extLst>
            <a:ext uri="{FF2B5EF4-FFF2-40B4-BE49-F238E27FC236}">
              <a16:creationId xmlns:a16="http://schemas.microsoft.com/office/drawing/2014/main" id="{1B515F69-D241-4DA7-BD95-7F448A27FEFD}"/>
            </a:ext>
          </a:extLst>
        </xdr:cNvPr>
        <xdr:cNvCxnSpPr/>
      </xdr:nvCxnSpPr>
      <xdr:spPr>
        <a:xfrm>
          <a:off x="1008380" y="10019756"/>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BF6CE54D-5AF9-42BB-8D6E-BE81D1C51EC5}"/>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589A898E-BDFE-49E7-873A-AC2317E63818}"/>
            </a:ext>
          </a:extLst>
        </xdr:cNvPr>
        <xdr:cNvSpPr txBox="1"/>
      </xdr:nvSpPr>
      <xdr:spPr>
        <a:xfrm>
          <a:off x="238570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E771E4E-A611-4CA6-AE1D-0F432A9643D5}"/>
            </a:ext>
          </a:extLst>
        </xdr:cNvPr>
        <xdr:cNvSpPr txBox="1"/>
      </xdr:nvSpPr>
      <xdr:spPr>
        <a:xfrm>
          <a:off x="161100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4CDAB590-9BC9-4ED7-942D-90ADE08DA864}"/>
            </a:ext>
          </a:extLst>
        </xdr:cNvPr>
        <xdr:cNvSpPr txBox="1"/>
      </xdr:nvSpPr>
      <xdr:spPr>
        <a:xfrm>
          <a:off x="8363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104883</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D754ECAE-0BE7-4838-9DEF-8A7FD7CD74EF}"/>
            </a:ext>
          </a:extLst>
        </xdr:cNvPr>
        <xdr:cNvSpPr txBox="1"/>
      </xdr:nvSpPr>
      <xdr:spPr>
        <a:xfrm>
          <a:off x="3170564" y="982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16648262-15BD-4C0B-91B0-C4285DA2CBCB}"/>
            </a:ext>
          </a:extLst>
        </xdr:cNvPr>
        <xdr:cNvSpPr txBox="1"/>
      </xdr:nvSpPr>
      <xdr:spPr>
        <a:xfrm>
          <a:off x="238570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50999</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5033360F-8225-4FBA-B5E0-DDB38C36DEEE}"/>
            </a:ext>
          </a:extLst>
        </xdr:cNvPr>
        <xdr:cNvSpPr txBox="1"/>
      </xdr:nvSpPr>
      <xdr:spPr>
        <a:xfrm>
          <a:off x="161100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24873</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89CA595D-151C-43ED-A25D-31C6E5A30F6B}"/>
            </a:ext>
          </a:extLst>
        </xdr:cNvPr>
        <xdr:cNvSpPr txBox="1"/>
      </xdr:nvSpPr>
      <xdr:spPr>
        <a:xfrm>
          <a:off x="836304" y="974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7A552956-BEC0-44C4-97C4-3D987815DD0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451E325-3940-4741-B809-E76BFA6E827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BDE6B485-CE88-44DF-9638-6C25C6CDD11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FA2307BA-D9AA-4749-9BCB-D06762D287F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D99B33A5-A98A-44A4-874C-BAD3BA5ECA2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928436E7-6AEA-4EB0-B53C-9818D819B72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2E02D595-E71A-4B0E-A791-A7A8A331551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2A877236-0E35-48EA-9922-B076BFB445F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CA865740-DB5B-4230-947E-81D78901347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59660633-EED0-4493-9B01-983458D0265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B611831-1DEA-4E61-B2E4-4D14000CD9BC}"/>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5157E18F-9515-42C0-A033-CAB6D8C13FE5}"/>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AF7D68C6-BEC2-4D1B-A4FC-9A2544BE59B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A3AA89DA-6121-476E-AB43-4809950CDDE1}"/>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FFC3B74B-DFE3-477D-866E-ED4B43F0C577}"/>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4050E9CB-E141-401B-B71A-5B17EBF6548D}"/>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232E1EE4-9128-42CF-858A-69CD1F3F967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05195BB5-D95D-440A-B224-8040CB3408E8}"/>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3606E62-4B84-4991-A588-C8777B4DC94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86F28FE1-E494-45BA-8D80-CD3DB14C61AC}"/>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7E2B7A7-4F09-44DE-9B8C-F75FA4D93E4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7FB20763-8BA5-4043-95AA-FD9950CF1190}"/>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1DB0B018-7712-4214-AF7F-09100407AB7F}"/>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93371286-F4D0-4C4C-98F7-88100B077D91}"/>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1E7519B9-5312-4A33-AFC6-6C5DF34246F4}"/>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96C90188-B1F6-4BFB-AFD8-3510EE9B9294}"/>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2D9F06A-8B68-48F7-877B-86CBB151E948}"/>
            </a:ext>
          </a:extLst>
        </xdr:cNvPr>
        <xdr:cNvSpPr txBox="1"/>
      </xdr:nvSpPr>
      <xdr:spPr>
        <a:xfrm>
          <a:off x="9258300" y="10106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A93CA034-490F-4E62-A064-A59812AE9CD1}"/>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36D0C0FB-66D4-454D-B449-4471E9E3E12E}"/>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DD3A8DAF-793A-43C2-9657-C457AFF06C1A}"/>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1D59065E-8C00-4CAA-A2C0-C35B8926BE88}"/>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90FAB9BC-C453-4F41-8C21-0837B4E8BEAD}"/>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F40D407-EE01-4293-BE1C-B06C5610CB4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F94E9CF-0DDE-4A6D-8BCC-BA09DEB68A5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3E4CA3-4FF4-4F13-9B2A-DA06018DD67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E210B91-6650-4366-96C6-A231A5BAB3A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875D4A7-9E90-4FF1-9F4B-823C0410858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3188</xdr:rowOff>
    </xdr:from>
    <xdr:to>
      <xdr:col>55</xdr:col>
      <xdr:colOff>50800</xdr:colOff>
      <xdr:row>63</xdr:row>
      <xdr:rowOff>104788</xdr:rowOff>
    </xdr:to>
    <xdr:sp macro="" textlink="">
      <xdr:nvSpPr>
        <xdr:cNvPr id="248" name="楕円 247">
          <a:extLst>
            <a:ext uri="{FF2B5EF4-FFF2-40B4-BE49-F238E27FC236}">
              <a16:creationId xmlns:a16="http://schemas.microsoft.com/office/drawing/2014/main" id="{91C849CC-7E66-4077-96FC-9E9E68A8952D}"/>
            </a:ext>
          </a:extLst>
        </xdr:cNvPr>
        <xdr:cNvSpPr/>
      </xdr:nvSpPr>
      <xdr:spPr>
        <a:xfrm>
          <a:off x="9192260" y="105645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89565</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73B3243E-956B-459A-85B9-57B23834BC0D}"/>
            </a:ext>
          </a:extLst>
        </xdr:cNvPr>
        <xdr:cNvSpPr txBox="1"/>
      </xdr:nvSpPr>
      <xdr:spPr>
        <a:xfrm>
          <a:off x="9258300" y="1048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3597</xdr:rowOff>
    </xdr:from>
    <xdr:to>
      <xdr:col>50</xdr:col>
      <xdr:colOff>165100</xdr:colOff>
      <xdr:row>63</xdr:row>
      <xdr:rowOff>105197</xdr:rowOff>
    </xdr:to>
    <xdr:sp macro="" textlink="">
      <xdr:nvSpPr>
        <xdr:cNvPr id="250" name="楕円 249">
          <a:extLst>
            <a:ext uri="{FF2B5EF4-FFF2-40B4-BE49-F238E27FC236}">
              <a16:creationId xmlns:a16="http://schemas.microsoft.com/office/drawing/2014/main" id="{46BC25FD-02C4-4197-9836-45DE4FBD6B6A}"/>
            </a:ext>
          </a:extLst>
        </xdr:cNvPr>
        <xdr:cNvSpPr/>
      </xdr:nvSpPr>
      <xdr:spPr>
        <a:xfrm>
          <a:off x="8445500" y="1056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53988</xdr:rowOff>
    </xdr:from>
    <xdr:to>
      <xdr:col>55</xdr:col>
      <xdr:colOff>0</xdr:colOff>
      <xdr:row>63</xdr:row>
      <xdr:rowOff>54397</xdr:rowOff>
    </xdr:to>
    <xdr:cxnSp macro="">
      <xdr:nvCxnSpPr>
        <xdr:cNvPr id="251" name="直線コネクタ 250">
          <a:extLst>
            <a:ext uri="{FF2B5EF4-FFF2-40B4-BE49-F238E27FC236}">
              <a16:creationId xmlns:a16="http://schemas.microsoft.com/office/drawing/2014/main" id="{058B1E1B-A931-4978-A874-6E43455CE962}"/>
            </a:ext>
          </a:extLst>
        </xdr:cNvPr>
        <xdr:cNvCxnSpPr/>
      </xdr:nvCxnSpPr>
      <xdr:spPr>
        <a:xfrm flipV="1">
          <a:off x="8496300" y="10615308"/>
          <a:ext cx="723900" cy="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3780</xdr:rowOff>
    </xdr:from>
    <xdr:to>
      <xdr:col>46</xdr:col>
      <xdr:colOff>38100</xdr:colOff>
      <xdr:row>63</xdr:row>
      <xdr:rowOff>105380</xdr:rowOff>
    </xdr:to>
    <xdr:sp macro="" textlink="">
      <xdr:nvSpPr>
        <xdr:cNvPr id="252" name="楕円 251">
          <a:extLst>
            <a:ext uri="{FF2B5EF4-FFF2-40B4-BE49-F238E27FC236}">
              <a16:creationId xmlns:a16="http://schemas.microsoft.com/office/drawing/2014/main" id="{23E8B099-82D6-4E85-ABD3-9034CB69007B}"/>
            </a:ext>
          </a:extLst>
        </xdr:cNvPr>
        <xdr:cNvSpPr/>
      </xdr:nvSpPr>
      <xdr:spPr>
        <a:xfrm>
          <a:off x="7670800" y="10565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54397</xdr:rowOff>
    </xdr:from>
    <xdr:to>
      <xdr:col>50</xdr:col>
      <xdr:colOff>114300</xdr:colOff>
      <xdr:row>63</xdr:row>
      <xdr:rowOff>54580</xdr:rowOff>
    </xdr:to>
    <xdr:cxnSp macro="">
      <xdr:nvCxnSpPr>
        <xdr:cNvPr id="253" name="直線コネクタ 252">
          <a:extLst>
            <a:ext uri="{FF2B5EF4-FFF2-40B4-BE49-F238E27FC236}">
              <a16:creationId xmlns:a16="http://schemas.microsoft.com/office/drawing/2014/main" id="{A05E465D-3C49-44FC-982E-06DEB202E5AA}"/>
            </a:ext>
          </a:extLst>
        </xdr:cNvPr>
        <xdr:cNvCxnSpPr/>
      </xdr:nvCxnSpPr>
      <xdr:spPr>
        <a:xfrm flipV="1">
          <a:off x="7713980" y="10615717"/>
          <a:ext cx="78232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4087</xdr:rowOff>
    </xdr:from>
    <xdr:to>
      <xdr:col>41</xdr:col>
      <xdr:colOff>101600</xdr:colOff>
      <xdr:row>63</xdr:row>
      <xdr:rowOff>105687</xdr:rowOff>
    </xdr:to>
    <xdr:sp macro="" textlink="">
      <xdr:nvSpPr>
        <xdr:cNvPr id="254" name="楕円 253">
          <a:extLst>
            <a:ext uri="{FF2B5EF4-FFF2-40B4-BE49-F238E27FC236}">
              <a16:creationId xmlns:a16="http://schemas.microsoft.com/office/drawing/2014/main" id="{FEE5A2F3-24AA-45DF-9CA8-9C4EBE9ACA92}"/>
            </a:ext>
          </a:extLst>
        </xdr:cNvPr>
        <xdr:cNvSpPr/>
      </xdr:nvSpPr>
      <xdr:spPr>
        <a:xfrm>
          <a:off x="6873240" y="1056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54580</xdr:rowOff>
    </xdr:from>
    <xdr:to>
      <xdr:col>45</xdr:col>
      <xdr:colOff>177800</xdr:colOff>
      <xdr:row>63</xdr:row>
      <xdr:rowOff>54887</xdr:rowOff>
    </xdr:to>
    <xdr:cxnSp macro="">
      <xdr:nvCxnSpPr>
        <xdr:cNvPr id="255" name="直線コネクタ 254">
          <a:extLst>
            <a:ext uri="{FF2B5EF4-FFF2-40B4-BE49-F238E27FC236}">
              <a16:creationId xmlns:a16="http://schemas.microsoft.com/office/drawing/2014/main" id="{A842B5E7-BD40-4CA5-A6AC-9BDBA2E4E240}"/>
            </a:ext>
          </a:extLst>
        </xdr:cNvPr>
        <xdr:cNvCxnSpPr/>
      </xdr:nvCxnSpPr>
      <xdr:spPr>
        <a:xfrm flipV="1">
          <a:off x="6924040" y="10615900"/>
          <a:ext cx="78994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3918</xdr:rowOff>
    </xdr:from>
    <xdr:to>
      <xdr:col>36</xdr:col>
      <xdr:colOff>165100</xdr:colOff>
      <xdr:row>63</xdr:row>
      <xdr:rowOff>105518</xdr:rowOff>
    </xdr:to>
    <xdr:sp macro="" textlink="">
      <xdr:nvSpPr>
        <xdr:cNvPr id="256" name="楕円 255">
          <a:extLst>
            <a:ext uri="{FF2B5EF4-FFF2-40B4-BE49-F238E27FC236}">
              <a16:creationId xmlns:a16="http://schemas.microsoft.com/office/drawing/2014/main" id="{55040EFD-A6BF-4D1F-9D3F-A4CE919A2D18}"/>
            </a:ext>
          </a:extLst>
        </xdr:cNvPr>
        <xdr:cNvSpPr/>
      </xdr:nvSpPr>
      <xdr:spPr>
        <a:xfrm>
          <a:off x="6098540" y="1056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54718</xdr:rowOff>
    </xdr:from>
    <xdr:to>
      <xdr:col>41</xdr:col>
      <xdr:colOff>50800</xdr:colOff>
      <xdr:row>63</xdr:row>
      <xdr:rowOff>54887</xdr:rowOff>
    </xdr:to>
    <xdr:cxnSp macro="">
      <xdr:nvCxnSpPr>
        <xdr:cNvPr id="257" name="直線コネクタ 256">
          <a:extLst>
            <a:ext uri="{FF2B5EF4-FFF2-40B4-BE49-F238E27FC236}">
              <a16:creationId xmlns:a16="http://schemas.microsoft.com/office/drawing/2014/main" id="{16164082-5737-440B-8BA9-76626E3934BF}"/>
            </a:ext>
          </a:extLst>
        </xdr:cNvPr>
        <xdr:cNvCxnSpPr/>
      </xdr:nvCxnSpPr>
      <xdr:spPr>
        <a:xfrm>
          <a:off x="6149340" y="10616038"/>
          <a:ext cx="77470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EC4D423-31E7-4DDC-B771-A577C68A6F83}"/>
            </a:ext>
          </a:extLst>
        </xdr:cNvPr>
        <xdr:cNvSpPr txBox="1"/>
      </xdr:nvSpPr>
      <xdr:spPr>
        <a:xfrm>
          <a:off x="8214575" y="1002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95CD020-B0C6-4602-A2C7-3EB7EF5C03EA}"/>
            </a:ext>
          </a:extLst>
        </xdr:cNvPr>
        <xdr:cNvSpPr txBox="1"/>
      </xdr:nvSpPr>
      <xdr:spPr>
        <a:xfrm>
          <a:off x="7444955" y="1003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90F29C5-3150-45F2-B140-1FF65386A432}"/>
            </a:ext>
          </a:extLst>
        </xdr:cNvPr>
        <xdr:cNvSpPr txBox="1"/>
      </xdr:nvSpPr>
      <xdr:spPr>
        <a:xfrm>
          <a:off x="6670255" y="1004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374584C-679E-4B7C-BE08-45447DD89A11}"/>
            </a:ext>
          </a:extLst>
        </xdr:cNvPr>
        <xdr:cNvSpPr txBox="1"/>
      </xdr:nvSpPr>
      <xdr:spPr>
        <a:xfrm>
          <a:off x="5872695" y="1007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96324</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893257DA-553D-409B-B8F9-128BCC70738E}"/>
            </a:ext>
          </a:extLst>
        </xdr:cNvPr>
        <xdr:cNvSpPr txBox="1"/>
      </xdr:nvSpPr>
      <xdr:spPr>
        <a:xfrm>
          <a:off x="8239271" y="1065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96507</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A4BEEEC2-3FE8-4451-A72C-DDD15165A35F}"/>
            </a:ext>
          </a:extLst>
        </xdr:cNvPr>
        <xdr:cNvSpPr txBox="1"/>
      </xdr:nvSpPr>
      <xdr:spPr>
        <a:xfrm>
          <a:off x="7477271" y="1065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96814</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60012735-4374-491F-87B9-D138B86A7376}"/>
            </a:ext>
          </a:extLst>
        </xdr:cNvPr>
        <xdr:cNvSpPr txBox="1"/>
      </xdr:nvSpPr>
      <xdr:spPr>
        <a:xfrm>
          <a:off x="6702571" y="1065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96645</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A3888B30-BDDD-4B49-9AF9-4CC0E0FA2125}"/>
            </a:ext>
          </a:extLst>
        </xdr:cNvPr>
        <xdr:cNvSpPr txBox="1"/>
      </xdr:nvSpPr>
      <xdr:spPr>
        <a:xfrm>
          <a:off x="5905011" y="1065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DE40905-850A-430D-A1B6-F4BBB3DBC38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2219313-6372-4857-9331-29C38C0242E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92DCEA4-CF8A-4DC4-9A28-99F15AB70F8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62FB14F-E0C5-48D5-BE27-244984C9AF7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809B1FA-625D-49DB-B7F5-63037160D16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FD9D6D3-AF9F-4509-931A-A7037815723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E001A03-853F-46D8-8792-1C84C1CCF23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CABF800-E9F5-462C-A268-F8D416D8EA3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73D12BC-AD43-4DAE-9C4C-D4855C12609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7667711-CBFD-45FE-ACC2-FFDAB3C7852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CD10452-A7E7-490C-A8B2-BC969DE233A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B583907-1C29-4737-8868-77D80597169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C5CA6C6-B2D4-4F06-ADF3-D5DC8CCFBCC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AE0F4B1-DDB9-42B0-AEBC-FDECD0E1BD5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68CEA1E-544A-4648-AB4E-F63574E59B1A}"/>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87BFE58-E0E1-4D8E-971D-7C8DEC32A2B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E1C4712-44F6-490E-A53E-7667C45E475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EE03034-2704-4FF9-8739-6FF82C4D5A3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5004EFC-1E57-4219-ACCD-8B2874F461B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41341A7-87DD-4501-BA7D-51564C8B31A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A0ABD4FC-436A-4757-B95E-BC04588E2BB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1FB83A9-2450-453F-889E-2122FD3C7B2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CE48FE7-A849-41A0-BE1D-303BE94922D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CB0C5BF-26E8-4139-B903-EB524FA468B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782001D-DFD6-4F7E-A90D-9C9669AC17FF}"/>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B3FDC09-B763-4686-BC94-CC304F36E3F3}"/>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0F95A4B-2BFB-4578-AF13-51F6F531B668}"/>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4388345-C2E6-4D89-A6EF-517064F9F4BD}"/>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9E769ABE-FFD6-4161-B434-816EA86EDC6A}"/>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5F32317-599C-4878-989E-627707B11664}"/>
            </a:ext>
          </a:extLst>
        </xdr:cNvPr>
        <xdr:cNvSpPr txBox="1"/>
      </xdr:nvSpPr>
      <xdr:spPr>
        <a:xfrm>
          <a:off x="4124960" y="13817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4D622AB0-848B-47E6-98BA-B7451266E76A}"/>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90734525-BD8F-4F3D-809D-A34C96DE8636}"/>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CB33B669-7D56-4DFC-9A2C-199D61C4A204}"/>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E99C12F3-DDA1-48E9-A41F-88C62A533D88}"/>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82A766C4-CB2A-4914-B525-99351EFC7A29}"/>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24EE1F5-D2C5-4945-BDA8-16BBD794D8D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78E20E6-7197-4A20-9AE9-FE323DD31FD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C8616B2-F683-435A-B04E-7650DB2D551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66AE062-CDB9-4913-8F32-F15C83AF5D7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95F02EA-63CD-46C0-8920-2935C6688C7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53975</xdr:rowOff>
    </xdr:from>
    <xdr:to>
      <xdr:col>24</xdr:col>
      <xdr:colOff>114300</xdr:colOff>
      <xdr:row>85</xdr:row>
      <xdr:rowOff>155575</xdr:rowOff>
    </xdr:to>
    <xdr:sp macro="" textlink="">
      <xdr:nvSpPr>
        <xdr:cNvPr id="306" name="楕円 305">
          <a:extLst>
            <a:ext uri="{FF2B5EF4-FFF2-40B4-BE49-F238E27FC236}">
              <a16:creationId xmlns:a16="http://schemas.microsoft.com/office/drawing/2014/main" id="{3E7F984C-6C9F-4715-BAFF-F2A53BA3ED4A}"/>
            </a:ext>
          </a:extLst>
        </xdr:cNvPr>
        <xdr:cNvSpPr/>
      </xdr:nvSpPr>
      <xdr:spPr>
        <a:xfrm>
          <a:off x="403606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32402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B18EBC3-84C2-4E2B-A721-5DF696746D1E}"/>
            </a:ext>
          </a:extLst>
        </xdr:cNvPr>
        <xdr:cNvSpPr txBox="1"/>
      </xdr:nvSpPr>
      <xdr:spPr>
        <a:xfrm>
          <a:off x="412496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153036</xdr:rowOff>
    </xdr:from>
    <xdr:to>
      <xdr:col>20</xdr:col>
      <xdr:colOff>38100</xdr:colOff>
      <xdr:row>85</xdr:row>
      <xdr:rowOff>83186</xdr:rowOff>
    </xdr:to>
    <xdr:sp macro="" textlink="">
      <xdr:nvSpPr>
        <xdr:cNvPr id="308" name="楕円 307">
          <a:extLst>
            <a:ext uri="{FF2B5EF4-FFF2-40B4-BE49-F238E27FC236}">
              <a16:creationId xmlns:a16="http://schemas.microsoft.com/office/drawing/2014/main" id="{5A185445-88B6-44DE-B454-E11E3367738C}"/>
            </a:ext>
          </a:extLst>
        </xdr:cNvPr>
        <xdr:cNvSpPr/>
      </xdr:nvSpPr>
      <xdr:spPr>
        <a:xfrm>
          <a:off x="3312160" y="142347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32386</xdr:rowOff>
    </xdr:from>
    <xdr:to>
      <xdr:col>24</xdr:col>
      <xdr:colOff>63500</xdr:colOff>
      <xdr:row>85</xdr:row>
      <xdr:rowOff>104775</xdr:rowOff>
    </xdr:to>
    <xdr:cxnSp macro="">
      <xdr:nvCxnSpPr>
        <xdr:cNvPr id="309" name="直線コネクタ 308">
          <a:extLst>
            <a:ext uri="{FF2B5EF4-FFF2-40B4-BE49-F238E27FC236}">
              <a16:creationId xmlns:a16="http://schemas.microsoft.com/office/drawing/2014/main" id="{ED39282F-6499-45E6-A955-E2B5FAA3504F}"/>
            </a:ext>
          </a:extLst>
        </xdr:cNvPr>
        <xdr:cNvCxnSpPr/>
      </xdr:nvCxnSpPr>
      <xdr:spPr>
        <a:xfrm>
          <a:off x="3355340" y="14281786"/>
          <a:ext cx="73152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67311</xdr:rowOff>
    </xdr:from>
    <xdr:to>
      <xdr:col>15</xdr:col>
      <xdr:colOff>101600</xdr:colOff>
      <xdr:row>84</xdr:row>
      <xdr:rowOff>168911</xdr:rowOff>
    </xdr:to>
    <xdr:sp macro="" textlink="">
      <xdr:nvSpPr>
        <xdr:cNvPr id="310" name="楕円 309">
          <a:extLst>
            <a:ext uri="{FF2B5EF4-FFF2-40B4-BE49-F238E27FC236}">
              <a16:creationId xmlns:a16="http://schemas.microsoft.com/office/drawing/2014/main" id="{0CC06552-7CC8-4D27-8753-D84569645522}"/>
            </a:ext>
          </a:extLst>
        </xdr:cNvPr>
        <xdr:cNvSpPr/>
      </xdr:nvSpPr>
      <xdr:spPr>
        <a:xfrm>
          <a:off x="25146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118111</xdr:rowOff>
    </xdr:from>
    <xdr:to>
      <xdr:col>19</xdr:col>
      <xdr:colOff>177800</xdr:colOff>
      <xdr:row>85</xdr:row>
      <xdr:rowOff>32386</xdr:rowOff>
    </xdr:to>
    <xdr:cxnSp macro="">
      <xdr:nvCxnSpPr>
        <xdr:cNvPr id="311" name="直線コネクタ 310">
          <a:extLst>
            <a:ext uri="{FF2B5EF4-FFF2-40B4-BE49-F238E27FC236}">
              <a16:creationId xmlns:a16="http://schemas.microsoft.com/office/drawing/2014/main" id="{899B76E2-173F-4157-82C8-3377D7108626}"/>
            </a:ext>
          </a:extLst>
        </xdr:cNvPr>
        <xdr:cNvCxnSpPr/>
      </xdr:nvCxnSpPr>
      <xdr:spPr>
        <a:xfrm>
          <a:off x="2565400" y="14199871"/>
          <a:ext cx="78994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151130</xdr:rowOff>
    </xdr:from>
    <xdr:to>
      <xdr:col>10</xdr:col>
      <xdr:colOff>165100</xdr:colOff>
      <xdr:row>84</xdr:row>
      <xdr:rowOff>81280</xdr:rowOff>
    </xdr:to>
    <xdr:sp macro="" textlink="">
      <xdr:nvSpPr>
        <xdr:cNvPr id="312" name="楕円 311">
          <a:extLst>
            <a:ext uri="{FF2B5EF4-FFF2-40B4-BE49-F238E27FC236}">
              <a16:creationId xmlns:a16="http://schemas.microsoft.com/office/drawing/2014/main" id="{D21485D4-1398-47F7-9997-4050912DAB32}"/>
            </a:ext>
          </a:extLst>
        </xdr:cNvPr>
        <xdr:cNvSpPr/>
      </xdr:nvSpPr>
      <xdr:spPr>
        <a:xfrm>
          <a:off x="1739900" y="1406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30480</xdr:rowOff>
    </xdr:from>
    <xdr:to>
      <xdr:col>15</xdr:col>
      <xdr:colOff>50800</xdr:colOff>
      <xdr:row>84</xdr:row>
      <xdr:rowOff>118111</xdr:rowOff>
    </xdr:to>
    <xdr:cxnSp macro="">
      <xdr:nvCxnSpPr>
        <xdr:cNvPr id="313" name="直線コネクタ 312">
          <a:extLst>
            <a:ext uri="{FF2B5EF4-FFF2-40B4-BE49-F238E27FC236}">
              <a16:creationId xmlns:a16="http://schemas.microsoft.com/office/drawing/2014/main" id="{C806A349-81EF-4199-9F23-19A6E268AAB0}"/>
            </a:ext>
          </a:extLst>
        </xdr:cNvPr>
        <xdr:cNvCxnSpPr/>
      </xdr:nvCxnSpPr>
      <xdr:spPr>
        <a:xfrm>
          <a:off x="1790700" y="14112240"/>
          <a:ext cx="7747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63500</xdr:rowOff>
    </xdr:from>
    <xdr:to>
      <xdr:col>6</xdr:col>
      <xdr:colOff>38100</xdr:colOff>
      <xdr:row>83</xdr:row>
      <xdr:rowOff>165100</xdr:rowOff>
    </xdr:to>
    <xdr:sp macro="" textlink="">
      <xdr:nvSpPr>
        <xdr:cNvPr id="314" name="楕円 313">
          <a:extLst>
            <a:ext uri="{FF2B5EF4-FFF2-40B4-BE49-F238E27FC236}">
              <a16:creationId xmlns:a16="http://schemas.microsoft.com/office/drawing/2014/main" id="{CC9394D8-38C9-42E0-962E-9D54AB37B53E}"/>
            </a:ext>
          </a:extLst>
        </xdr:cNvPr>
        <xdr:cNvSpPr/>
      </xdr:nvSpPr>
      <xdr:spPr>
        <a:xfrm>
          <a:off x="965200" y="13977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114300</xdr:rowOff>
    </xdr:from>
    <xdr:to>
      <xdr:col>10</xdr:col>
      <xdr:colOff>114300</xdr:colOff>
      <xdr:row>84</xdr:row>
      <xdr:rowOff>30480</xdr:rowOff>
    </xdr:to>
    <xdr:cxnSp macro="">
      <xdr:nvCxnSpPr>
        <xdr:cNvPr id="315" name="直線コネクタ 314">
          <a:extLst>
            <a:ext uri="{FF2B5EF4-FFF2-40B4-BE49-F238E27FC236}">
              <a16:creationId xmlns:a16="http://schemas.microsoft.com/office/drawing/2014/main" id="{1B041F91-5007-4D9B-805D-A1A61F918B8F}"/>
            </a:ext>
          </a:extLst>
        </xdr:cNvPr>
        <xdr:cNvCxnSpPr/>
      </xdr:nvCxnSpPr>
      <xdr:spPr>
        <a:xfrm>
          <a:off x="1008380" y="14028420"/>
          <a:ext cx="7823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4DBEBC75-6248-4D53-A5A3-69F1309C52B1}"/>
            </a:ext>
          </a:extLst>
        </xdr:cNvPr>
        <xdr:cNvSpPr txBox="1"/>
      </xdr:nvSpPr>
      <xdr:spPr>
        <a:xfrm>
          <a:off x="317056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F5C12306-8E6B-4741-BE0D-6D3A52716AF3}"/>
            </a:ext>
          </a:extLst>
        </xdr:cNvPr>
        <xdr:cNvSpPr txBox="1"/>
      </xdr:nvSpPr>
      <xdr:spPr>
        <a:xfrm>
          <a:off x="23857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A7A35A2C-940E-49B3-997E-46A9C53255E3}"/>
            </a:ext>
          </a:extLst>
        </xdr:cNvPr>
        <xdr:cNvSpPr txBox="1"/>
      </xdr:nvSpPr>
      <xdr:spPr>
        <a:xfrm>
          <a:off x="16110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98FF87EC-48D3-460E-92F9-EB413DED02D9}"/>
            </a:ext>
          </a:extLst>
        </xdr:cNvPr>
        <xdr:cNvSpPr txBox="1"/>
      </xdr:nvSpPr>
      <xdr:spPr>
        <a:xfrm>
          <a:off x="8363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74313</xdr:rowOff>
    </xdr:from>
    <xdr:ext cx="405111" cy="259045"/>
    <xdr:sp macro="" textlink="">
      <xdr:nvSpPr>
        <xdr:cNvPr id="320" name="n_1mainValue【公営住宅】&#10;有形固定資産減価償却率">
          <a:extLst>
            <a:ext uri="{FF2B5EF4-FFF2-40B4-BE49-F238E27FC236}">
              <a16:creationId xmlns:a16="http://schemas.microsoft.com/office/drawing/2014/main" id="{B67ED2A5-A489-47EE-AE1A-26113B1BD020}"/>
            </a:ext>
          </a:extLst>
        </xdr:cNvPr>
        <xdr:cNvSpPr txBox="1"/>
      </xdr:nvSpPr>
      <xdr:spPr>
        <a:xfrm>
          <a:off x="317056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160038</xdr:rowOff>
    </xdr:from>
    <xdr:ext cx="405111" cy="259045"/>
    <xdr:sp macro="" textlink="">
      <xdr:nvSpPr>
        <xdr:cNvPr id="321" name="n_2mainValue【公営住宅】&#10;有形固定資産減価償却率">
          <a:extLst>
            <a:ext uri="{FF2B5EF4-FFF2-40B4-BE49-F238E27FC236}">
              <a16:creationId xmlns:a16="http://schemas.microsoft.com/office/drawing/2014/main" id="{C66ADE8E-603C-4FCC-8BAD-FE357BAC0EAF}"/>
            </a:ext>
          </a:extLst>
        </xdr:cNvPr>
        <xdr:cNvSpPr txBox="1"/>
      </xdr:nvSpPr>
      <xdr:spPr>
        <a:xfrm>
          <a:off x="238570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72407</xdr:rowOff>
    </xdr:from>
    <xdr:ext cx="405111" cy="259045"/>
    <xdr:sp macro="" textlink="">
      <xdr:nvSpPr>
        <xdr:cNvPr id="322" name="n_3mainValue【公営住宅】&#10;有形固定資産減価償却率">
          <a:extLst>
            <a:ext uri="{FF2B5EF4-FFF2-40B4-BE49-F238E27FC236}">
              <a16:creationId xmlns:a16="http://schemas.microsoft.com/office/drawing/2014/main" id="{BDC8BC8F-9C36-43A3-960E-E4CE314AA4A5}"/>
            </a:ext>
          </a:extLst>
        </xdr:cNvPr>
        <xdr:cNvSpPr txBox="1"/>
      </xdr:nvSpPr>
      <xdr:spPr>
        <a:xfrm>
          <a:off x="1611004" y="1415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156227</xdr:rowOff>
    </xdr:from>
    <xdr:ext cx="405111" cy="259045"/>
    <xdr:sp macro="" textlink="">
      <xdr:nvSpPr>
        <xdr:cNvPr id="323" name="n_4mainValue【公営住宅】&#10;有形固定資産減価償却率">
          <a:extLst>
            <a:ext uri="{FF2B5EF4-FFF2-40B4-BE49-F238E27FC236}">
              <a16:creationId xmlns:a16="http://schemas.microsoft.com/office/drawing/2014/main" id="{4D42084D-9192-45E5-9BE7-EBA19669D2CD}"/>
            </a:ext>
          </a:extLst>
        </xdr:cNvPr>
        <xdr:cNvSpPr txBox="1"/>
      </xdr:nvSpPr>
      <xdr:spPr>
        <a:xfrm>
          <a:off x="83630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957E112-C3C6-40B0-BD09-160C42482D3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0E2E272-7D4D-4DFC-87B0-0F4563EA132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94395A1-2D08-42CC-9E53-047D4E44842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159C046-13DA-4813-9D7B-A7476BD2511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8047B49-F45F-4651-9C03-24FC6E7F71A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6884077-96F3-4913-880D-B2F988FB34F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EBA2261-4648-4993-9F76-3AD0180EE08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0D54885-EE78-4B5F-8ABD-D4EBD5C5D11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C60C019-8D46-4EFE-99EC-200DE25FA7B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BF9D3A5-AE60-4655-A6ED-5D12354E40D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999ED61D-B5AA-4E18-BB30-5FE4ACA4C8BD}"/>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DC411601-1173-43C1-9190-129FACC849A8}"/>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8108987-50B5-4211-B849-F830842B66D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22A7356-48E0-4E4C-B62F-14AF46D89EA7}"/>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F593FD31-132C-4364-BD2D-BB80B36EDA81}"/>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4E009C0D-2482-4F00-9DAF-8DF4B8F98657}"/>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0FB467E-8468-4B86-B04E-9948AFDFF3F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CAAB1E4C-FBC5-464F-B02C-F335EF0663C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6964504E-A031-416C-9C75-EB1D468D89E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992CF911-4576-4429-9A0D-BFB2AEC12376}"/>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792BCEED-E8D0-44AD-8777-B60BD59D7BB2}"/>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F1D2D8F0-D4CB-491B-9FCB-B1EE58345F6F}"/>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82E35090-3CEF-4528-9B31-AC50328E8258}"/>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C0A6437D-18C8-4681-A22D-3C6B0671EA60}"/>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7C557736-E8CF-4A14-9918-9A97E9E72548}"/>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7F1C2D3-F41E-4A90-A462-3120B7B8798E}"/>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738E87B0-8583-4474-8E03-0FE2073B956D}"/>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E8CB19D1-C3F6-4492-AB88-C4DB0E75C3E1}"/>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F106B137-06A1-4D21-9A44-BA92AF340BA8}"/>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3083CB55-E724-42B9-B6BA-7E25F4A4624B}"/>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C3AF2A5-1749-4650-B570-23CE00D22B7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3F34A8-4D6E-4A62-8A0A-A42F5B2BE30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B87FEE0-1664-49D6-AA90-58AEBDB7476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33C3BA7-0735-4F77-9C5E-F30F2A16258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CAA6CF6-EC37-4856-9DDC-9B485C037B4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33020</xdr:rowOff>
    </xdr:from>
    <xdr:to>
      <xdr:col>55</xdr:col>
      <xdr:colOff>50800</xdr:colOff>
      <xdr:row>85</xdr:row>
      <xdr:rowOff>134620</xdr:rowOff>
    </xdr:to>
    <xdr:sp macro="" textlink="">
      <xdr:nvSpPr>
        <xdr:cNvPr id="359" name="楕円 358">
          <a:extLst>
            <a:ext uri="{FF2B5EF4-FFF2-40B4-BE49-F238E27FC236}">
              <a16:creationId xmlns:a16="http://schemas.microsoft.com/office/drawing/2014/main" id="{0855D8A0-8398-460D-85BA-88C39EC4FDA8}"/>
            </a:ext>
          </a:extLst>
        </xdr:cNvPr>
        <xdr:cNvSpPr/>
      </xdr:nvSpPr>
      <xdr:spPr>
        <a:xfrm>
          <a:off x="9192260" y="14282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119397</xdr:rowOff>
    </xdr:from>
    <xdr:ext cx="469744" cy="259045"/>
    <xdr:sp macro="" textlink="">
      <xdr:nvSpPr>
        <xdr:cNvPr id="360" name="【公営住宅】&#10;一人当たり面積該当値テキスト">
          <a:extLst>
            <a:ext uri="{FF2B5EF4-FFF2-40B4-BE49-F238E27FC236}">
              <a16:creationId xmlns:a16="http://schemas.microsoft.com/office/drawing/2014/main" id="{93609512-F326-4061-A510-75752BE42935}"/>
            </a:ext>
          </a:extLst>
        </xdr:cNvPr>
        <xdr:cNvSpPr txBox="1"/>
      </xdr:nvSpPr>
      <xdr:spPr>
        <a:xfrm>
          <a:off x="9258300" y="1420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33020</xdr:rowOff>
    </xdr:from>
    <xdr:to>
      <xdr:col>50</xdr:col>
      <xdr:colOff>165100</xdr:colOff>
      <xdr:row>85</xdr:row>
      <xdr:rowOff>134620</xdr:rowOff>
    </xdr:to>
    <xdr:sp macro="" textlink="">
      <xdr:nvSpPr>
        <xdr:cNvPr id="361" name="楕円 360">
          <a:extLst>
            <a:ext uri="{FF2B5EF4-FFF2-40B4-BE49-F238E27FC236}">
              <a16:creationId xmlns:a16="http://schemas.microsoft.com/office/drawing/2014/main" id="{58174458-4D07-41DB-AE7C-0BDDC0A6F72A}"/>
            </a:ext>
          </a:extLst>
        </xdr:cNvPr>
        <xdr:cNvSpPr/>
      </xdr:nvSpPr>
      <xdr:spPr>
        <a:xfrm>
          <a:off x="8445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83820</xdr:rowOff>
    </xdr:from>
    <xdr:to>
      <xdr:col>55</xdr:col>
      <xdr:colOff>0</xdr:colOff>
      <xdr:row>85</xdr:row>
      <xdr:rowOff>83820</xdr:rowOff>
    </xdr:to>
    <xdr:cxnSp macro="">
      <xdr:nvCxnSpPr>
        <xdr:cNvPr id="362" name="直線コネクタ 361">
          <a:extLst>
            <a:ext uri="{FF2B5EF4-FFF2-40B4-BE49-F238E27FC236}">
              <a16:creationId xmlns:a16="http://schemas.microsoft.com/office/drawing/2014/main" id="{8151A800-644E-4F8E-AC99-F7F40691D1BF}"/>
            </a:ext>
          </a:extLst>
        </xdr:cNvPr>
        <xdr:cNvCxnSpPr/>
      </xdr:nvCxnSpPr>
      <xdr:spPr>
        <a:xfrm>
          <a:off x="8496300" y="143332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33020</xdr:rowOff>
    </xdr:from>
    <xdr:to>
      <xdr:col>46</xdr:col>
      <xdr:colOff>38100</xdr:colOff>
      <xdr:row>85</xdr:row>
      <xdr:rowOff>134620</xdr:rowOff>
    </xdr:to>
    <xdr:sp macro="" textlink="">
      <xdr:nvSpPr>
        <xdr:cNvPr id="363" name="楕円 362">
          <a:extLst>
            <a:ext uri="{FF2B5EF4-FFF2-40B4-BE49-F238E27FC236}">
              <a16:creationId xmlns:a16="http://schemas.microsoft.com/office/drawing/2014/main" id="{D8A40F7C-B3F6-490D-AE52-4D71E50D4033}"/>
            </a:ext>
          </a:extLst>
        </xdr:cNvPr>
        <xdr:cNvSpPr/>
      </xdr:nvSpPr>
      <xdr:spPr>
        <a:xfrm>
          <a:off x="7670800" y="14282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83820</xdr:rowOff>
    </xdr:from>
    <xdr:to>
      <xdr:col>50</xdr:col>
      <xdr:colOff>114300</xdr:colOff>
      <xdr:row>85</xdr:row>
      <xdr:rowOff>83820</xdr:rowOff>
    </xdr:to>
    <xdr:cxnSp macro="">
      <xdr:nvCxnSpPr>
        <xdr:cNvPr id="364" name="直線コネクタ 363">
          <a:extLst>
            <a:ext uri="{FF2B5EF4-FFF2-40B4-BE49-F238E27FC236}">
              <a16:creationId xmlns:a16="http://schemas.microsoft.com/office/drawing/2014/main" id="{F7091FFD-3EAD-4AF3-93BF-DF1654A89B67}"/>
            </a:ext>
          </a:extLst>
        </xdr:cNvPr>
        <xdr:cNvCxnSpPr/>
      </xdr:nvCxnSpPr>
      <xdr:spPr>
        <a:xfrm>
          <a:off x="7713980" y="143332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33020</xdr:rowOff>
    </xdr:from>
    <xdr:to>
      <xdr:col>41</xdr:col>
      <xdr:colOff>101600</xdr:colOff>
      <xdr:row>85</xdr:row>
      <xdr:rowOff>134620</xdr:rowOff>
    </xdr:to>
    <xdr:sp macro="" textlink="">
      <xdr:nvSpPr>
        <xdr:cNvPr id="365" name="楕円 364">
          <a:extLst>
            <a:ext uri="{FF2B5EF4-FFF2-40B4-BE49-F238E27FC236}">
              <a16:creationId xmlns:a16="http://schemas.microsoft.com/office/drawing/2014/main" id="{24BBF280-3F64-431D-AB05-D1787AE713B3}"/>
            </a:ext>
          </a:extLst>
        </xdr:cNvPr>
        <xdr:cNvSpPr/>
      </xdr:nvSpPr>
      <xdr:spPr>
        <a:xfrm>
          <a:off x="687324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83820</xdr:rowOff>
    </xdr:from>
    <xdr:to>
      <xdr:col>45</xdr:col>
      <xdr:colOff>177800</xdr:colOff>
      <xdr:row>85</xdr:row>
      <xdr:rowOff>83820</xdr:rowOff>
    </xdr:to>
    <xdr:cxnSp macro="">
      <xdr:nvCxnSpPr>
        <xdr:cNvPr id="366" name="直線コネクタ 365">
          <a:extLst>
            <a:ext uri="{FF2B5EF4-FFF2-40B4-BE49-F238E27FC236}">
              <a16:creationId xmlns:a16="http://schemas.microsoft.com/office/drawing/2014/main" id="{3A7C3890-6FBD-43A0-B031-735E67D21B9F}"/>
            </a:ext>
          </a:extLst>
        </xdr:cNvPr>
        <xdr:cNvCxnSpPr/>
      </xdr:nvCxnSpPr>
      <xdr:spPr>
        <a:xfrm>
          <a:off x="6924040" y="143332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33020</xdr:rowOff>
    </xdr:from>
    <xdr:to>
      <xdr:col>36</xdr:col>
      <xdr:colOff>165100</xdr:colOff>
      <xdr:row>85</xdr:row>
      <xdr:rowOff>134620</xdr:rowOff>
    </xdr:to>
    <xdr:sp macro="" textlink="">
      <xdr:nvSpPr>
        <xdr:cNvPr id="367" name="楕円 366">
          <a:extLst>
            <a:ext uri="{FF2B5EF4-FFF2-40B4-BE49-F238E27FC236}">
              <a16:creationId xmlns:a16="http://schemas.microsoft.com/office/drawing/2014/main" id="{C26A6D09-859D-4292-92BD-EF6348A43689}"/>
            </a:ext>
          </a:extLst>
        </xdr:cNvPr>
        <xdr:cNvSpPr/>
      </xdr:nvSpPr>
      <xdr:spPr>
        <a:xfrm>
          <a:off x="609854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83820</xdr:rowOff>
    </xdr:from>
    <xdr:to>
      <xdr:col>41</xdr:col>
      <xdr:colOff>50800</xdr:colOff>
      <xdr:row>85</xdr:row>
      <xdr:rowOff>83820</xdr:rowOff>
    </xdr:to>
    <xdr:cxnSp macro="">
      <xdr:nvCxnSpPr>
        <xdr:cNvPr id="368" name="直線コネクタ 367">
          <a:extLst>
            <a:ext uri="{FF2B5EF4-FFF2-40B4-BE49-F238E27FC236}">
              <a16:creationId xmlns:a16="http://schemas.microsoft.com/office/drawing/2014/main" id="{D0D8B3F4-D8D8-44A4-93F3-24D1EEDC550F}"/>
            </a:ext>
          </a:extLst>
        </xdr:cNvPr>
        <xdr:cNvCxnSpPr/>
      </xdr:nvCxnSpPr>
      <xdr:spPr>
        <a:xfrm>
          <a:off x="6149340" y="143332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3884E026-7078-46C5-9142-D9CAAD243BF2}"/>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A402072F-2682-490C-8EA0-12970EECFF96}"/>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C848DB95-EF38-49BB-86A3-9FD77C21DA4A}"/>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DB1B89B8-5F76-4EE7-A158-C92BE90DC5B5}"/>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125747</xdr:rowOff>
    </xdr:from>
    <xdr:ext cx="469744" cy="259045"/>
    <xdr:sp macro="" textlink="">
      <xdr:nvSpPr>
        <xdr:cNvPr id="373" name="n_1mainValue【公営住宅】&#10;一人当たり面積">
          <a:extLst>
            <a:ext uri="{FF2B5EF4-FFF2-40B4-BE49-F238E27FC236}">
              <a16:creationId xmlns:a16="http://schemas.microsoft.com/office/drawing/2014/main" id="{3A768B39-2F85-4910-A25B-E8A40FF5D440}"/>
            </a:ext>
          </a:extLst>
        </xdr:cNvPr>
        <xdr:cNvSpPr txBox="1"/>
      </xdr:nvSpPr>
      <xdr:spPr>
        <a:xfrm>
          <a:off x="827158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125747</xdr:rowOff>
    </xdr:from>
    <xdr:ext cx="469744" cy="259045"/>
    <xdr:sp macro="" textlink="">
      <xdr:nvSpPr>
        <xdr:cNvPr id="374" name="n_2mainValue【公営住宅】&#10;一人当たり面積">
          <a:extLst>
            <a:ext uri="{FF2B5EF4-FFF2-40B4-BE49-F238E27FC236}">
              <a16:creationId xmlns:a16="http://schemas.microsoft.com/office/drawing/2014/main" id="{E86E3A9E-CFD4-4E80-9784-E478DF4D7B43}"/>
            </a:ext>
          </a:extLst>
        </xdr:cNvPr>
        <xdr:cNvSpPr txBox="1"/>
      </xdr:nvSpPr>
      <xdr:spPr>
        <a:xfrm>
          <a:off x="750958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125747</xdr:rowOff>
    </xdr:from>
    <xdr:ext cx="469744" cy="259045"/>
    <xdr:sp macro="" textlink="">
      <xdr:nvSpPr>
        <xdr:cNvPr id="375" name="n_3mainValue【公営住宅】&#10;一人当たり面積">
          <a:extLst>
            <a:ext uri="{FF2B5EF4-FFF2-40B4-BE49-F238E27FC236}">
              <a16:creationId xmlns:a16="http://schemas.microsoft.com/office/drawing/2014/main" id="{EF34C959-CB48-438E-A72D-1089D75D1C99}"/>
            </a:ext>
          </a:extLst>
        </xdr:cNvPr>
        <xdr:cNvSpPr txBox="1"/>
      </xdr:nvSpPr>
      <xdr:spPr>
        <a:xfrm>
          <a:off x="671202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125747</xdr:rowOff>
    </xdr:from>
    <xdr:ext cx="469744" cy="259045"/>
    <xdr:sp macro="" textlink="">
      <xdr:nvSpPr>
        <xdr:cNvPr id="376" name="n_4mainValue【公営住宅】&#10;一人当たり面積">
          <a:extLst>
            <a:ext uri="{FF2B5EF4-FFF2-40B4-BE49-F238E27FC236}">
              <a16:creationId xmlns:a16="http://schemas.microsoft.com/office/drawing/2014/main" id="{C8369DBD-8663-477F-A233-CEA6CCD4027D}"/>
            </a:ext>
          </a:extLst>
        </xdr:cNvPr>
        <xdr:cNvSpPr txBox="1"/>
      </xdr:nvSpPr>
      <xdr:spPr>
        <a:xfrm>
          <a:off x="593732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7AFAFDD-3D79-4A77-8482-43D1A0B0FFC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C59D8F1-7999-4624-BB44-A11BA65F6B7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6BCED9C-9641-4A20-A589-EE7EC1A1AB2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4CD0FE0-846C-4195-89D5-26CA445243F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E415939-6C9E-43B0-89E0-662698B1E55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FF940B27-346A-4D53-A20F-F59935D206F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A4CE5BF-5C2E-4FA3-BB83-7DDEE8F7CEA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402118B-5017-4573-82E2-2B9F977D0E3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68A0DEC8-DC04-4400-8ACF-421EE03D800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DDEA366-7FDD-47B1-9135-ADB954FD22E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8BDB0F2B-730E-4AC6-9815-21D66CDD3A3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AB6DB2E5-E9E1-4ECA-AEAA-EAFE37AAD6D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12A74276-0DCA-44AF-85E3-5ADF8625688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A7C3B078-508C-4F21-8B37-BBB00E05B9E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113C1214-39FF-449D-9700-CA64BBD4727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CD172577-14FC-498D-901E-E39025654D8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6FF5D7C6-01EE-407E-9E39-5A95102C95E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859EA23-8562-4A05-BE3A-F4B4F69DD40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2A5E0309-0907-4814-B4CD-DB6FA06A971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41DE240E-EB3F-42A7-B68B-73EB7184F8C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534961F-A7E5-49DF-AFEC-12B11E07387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4914BED6-D4FD-489B-B54D-EBF15825384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62BF794C-719F-47AC-AE9A-2340C391EE4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2B999CE2-8A18-433D-AD7B-3BD7A61C8AD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E39E51E6-D68B-4DFA-912D-694AF26502B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BC0D244D-9CC0-4AA5-8C79-9D588F6F1FB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9F70E59-60E3-44C2-A086-41C53D9127A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32871962-6B4A-4202-B51E-C791955DC27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B883C75C-F166-4AB1-A861-3D5C8694ED74}"/>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33F050C5-1BEB-4B97-89B2-C83F0A2D3E5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4509E441-C372-41FD-BFE6-82660F483D3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7E67F320-3F33-4F1C-A476-7FA27AA9F5C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683133DD-35BF-4BAF-9A74-5E5809C4F60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7592FB01-B6CE-4DDA-9E27-1223B60BFDC5}"/>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6B2F8950-987E-43BB-B4C7-18BD6808DEA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82107C2C-1CAE-4C54-8392-169C029B011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9D94850F-71BB-4698-A45A-972CF6A9D8F9}"/>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51B1EAB4-150B-482B-BDEF-BB58DDCA575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B2FE83A0-CB11-4F3B-A23F-7FB71876ADC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6A6F2649-9E63-4BB3-8DBB-522DD779A06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686167DF-9856-49A7-AC84-5C715D6FBADC}"/>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CF923BAE-65B0-4889-B61B-2BC4A796EC0A}"/>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8478A821-99D7-4F19-B35C-7676EC60D0ED}"/>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443C408F-1134-4426-971F-940A031AF8AE}"/>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34FD4A32-06BE-45B4-A0D9-6FE39E23A2BD}"/>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3A1EB2F1-0C1A-4740-B44B-7A3B7A935891}"/>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B8E77178-EBE7-4189-BFE4-A3B0A67845DF}"/>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28245C36-972F-444A-B7DB-07B129E25BC1}"/>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68AE6306-5A78-4B46-8ADD-CBC112AF169A}"/>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4F4FDA13-D7F6-4B27-B107-A81C362E468D}"/>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9DC6D3CD-C701-416D-A89E-F09C4C7F55EE}"/>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89E69EE-7E07-45F6-B5A8-8CE2EAD094D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9C808CD-6764-4DBB-9DE6-FC78F684D8B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BD3457D-F55B-4D38-A5E7-CB4A5208865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8394C61-75B5-4EEE-8760-848416F667E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E99F398-26AE-4D61-A30B-9DCD8DCD6D6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154940</xdr:rowOff>
    </xdr:from>
    <xdr:to>
      <xdr:col>85</xdr:col>
      <xdr:colOff>177800</xdr:colOff>
      <xdr:row>40</xdr:row>
      <xdr:rowOff>85090</xdr:rowOff>
    </xdr:to>
    <xdr:sp macro="" textlink="">
      <xdr:nvSpPr>
        <xdr:cNvPr id="433" name="楕円 432">
          <a:extLst>
            <a:ext uri="{FF2B5EF4-FFF2-40B4-BE49-F238E27FC236}">
              <a16:creationId xmlns:a16="http://schemas.microsoft.com/office/drawing/2014/main" id="{A2031F8B-91E0-4E4D-A74A-82CB22BDA4AE}"/>
            </a:ext>
          </a:extLst>
        </xdr:cNvPr>
        <xdr:cNvSpPr/>
      </xdr:nvSpPr>
      <xdr:spPr>
        <a:xfrm>
          <a:off x="14325600" y="66929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133367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2810E096-4C1B-4A58-94BA-666C6C91B967}"/>
            </a:ext>
          </a:extLst>
        </xdr:cNvPr>
        <xdr:cNvSpPr txBox="1"/>
      </xdr:nvSpPr>
      <xdr:spPr>
        <a:xfrm>
          <a:off x="1441450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145415</xdr:rowOff>
    </xdr:from>
    <xdr:to>
      <xdr:col>81</xdr:col>
      <xdr:colOff>101600</xdr:colOff>
      <xdr:row>40</xdr:row>
      <xdr:rowOff>75565</xdr:rowOff>
    </xdr:to>
    <xdr:sp macro="" textlink="">
      <xdr:nvSpPr>
        <xdr:cNvPr id="435" name="楕円 434">
          <a:extLst>
            <a:ext uri="{FF2B5EF4-FFF2-40B4-BE49-F238E27FC236}">
              <a16:creationId xmlns:a16="http://schemas.microsoft.com/office/drawing/2014/main" id="{12E26C56-62F3-4AE2-A58F-4E1B0C0D7517}"/>
            </a:ext>
          </a:extLst>
        </xdr:cNvPr>
        <xdr:cNvSpPr/>
      </xdr:nvSpPr>
      <xdr:spPr>
        <a:xfrm>
          <a:off x="13578840" y="668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24765</xdr:rowOff>
    </xdr:from>
    <xdr:to>
      <xdr:col>85</xdr:col>
      <xdr:colOff>127000</xdr:colOff>
      <xdr:row>40</xdr:row>
      <xdr:rowOff>34290</xdr:rowOff>
    </xdr:to>
    <xdr:cxnSp macro="">
      <xdr:nvCxnSpPr>
        <xdr:cNvPr id="436" name="直線コネクタ 435">
          <a:extLst>
            <a:ext uri="{FF2B5EF4-FFF2-40B4-BE49-F238E27FC236}">
              <a16:creationId xmlns:a16="http://schemas.microsoft.com/office/drawing/2014/main" id="{C4BC1C88-15DA-4787-BE78-D0BA9C27564F}"/>
            </a:ext>
          </a:extLst>
        </xdr:cNvPr>
        <xdr:cNvCxnSpPr/>
      </xdr:nvCxnSpPr>
      <xdr:spPr>
        <a:xfrm>
          <a:off x="13629640" y="673036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145415</xdr:rowOff>
    </xdr:from>
    <xdr:to>
      <xdr:col>76</xdr:col>
      <xdr:colOff>165100</xdr:colOff>
      <xdr:row>40</xdr:row>
      <xdr:rowOff>75565</xdr:rowOff>
    </xdr:to>
    <xdr:sp macro="" textlink="">
      <xdr:nvSpPr>
        <xdr:cNvPr id="437" name="楕円 436">
          <a:extLst>
            <a:ext uri="{FF2B5EF4-FFF2-40B4-BE49-F238E27FC236}">
              <a16:creationId xmlns:a16="http://schemas.microsoft.com/office/drawing/2014/main" id="{2CD96FAD-DB0F-45B5-8785-7329B7F8B506}"/>
            </a:ext>
          </a:extLst>
        </xdr:cNvPr>
        <xdr:cNvSpPr/>
      </xdr:nvSpPr>
      <xdr:spPr>
        <a:xfrm>
          <a:off x="12804140" y="668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24765</xdr:rowOff>
    </xdr:from>
    <xdr:to>
      <xdr:col>81</xdr:col>
      <xdr:colOff>50800</xdr:colOff>
      <xdr:row>40</xdr:row>
      <xdr:rowOff>24765</xdr:rowOff>
    </xdr:to>
    <xdr:cxnSp macro="">
      <xdr:nvCxnSpPr>
        <xdr:cNvPr id="438" name="直線コネクタ 437">
          <a:extLst>
            <a:ext uri="{FF2B5EF4-FFF2-40B4-BE49-F238E27FC236}">
              <a16:creationId xmlns:a16="http://schemas.microsoft.com/office/drawing/2014/main" id="{A168E829-1D0C-4BA3-AEE5-D7559E8B2647}"/>
            </a:ext>
          </a:extLst>
        </xdr:cNvPr>
        <xdr:cNvCxnSpPr/>
      </xdr:nvCxnSpPr>
      <xdr:spPr>
        <a:xfrm>
          <a:off x="12854940" y="673036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130175</xdr:rowOff>
    </xdr:from>
    <xdr:to>
      <xdr:col>72</xdr:col>
      <xdr:colOff>38100</xdr:colOff>
      <xdr:row>40</xdr:row>
      <xdr:rowOff>60325</xdr:rowOff>
    </xdr:to>
    <xdr:sp macro="" textlink="">
      <xdr:nvSpPr>
        <xdr:cNvPr id="439" name="楕円 438">
          <a:extLst>
            <a:ext uri="{FF2B5EF4-FFF2-40B4-BE49-F238E27FC236}">
              <a16:creationId xmlns:a16="http://schemas.microsoft.com/office/drawing/2014/main" id="{0D317B07-8BAE-4ED1-974B-2432E3BDBB2C}"/>
            </a:ext>
          </a:extLst>
        </xdr:cNvPr>
        <xdr:cNvSpPr/>
      </xdr:nvSpPr>
      <xdr:spPr>
        <a:xfrm>
          <a:off x="12029440" y="666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9525</xdr:rowOff>
    </xdr:from>
    <xdr:to>
      <xdr:col>76</xdr:col>
      <xdr:colOff>114300</xdr:colOff>
      <xdr:row>40</xdr:row>
      <xdr:rowOff>24765</xdr:rowOff>
    </xdr:to>
    <xdr:cxnSp macro="">
      <xdr:nvCxnSpPr>
        <xdr:cNvPr id="440" name="直線コネクタ 439">
          <a:extLst>
            <a:ext uri="{FF2B5EF4-FFF2-40B4-BE49-F238E27FC236}">
              <a16:creationId xmlns:a16="http://schemas.microsoft.com/office/drawing/2014/main" id="{1FA9B448-22EE-44AA-9556-0DA95E97EFA2}"/>
            </a:ext>
          </a:extLst>
        </xdr:cNvPr>
        <xdr:cNvCxnSpPr/>
      </xdr:nvCxnSpPr>
      <xdr:spPr>
        <a:xfrm>
          <a:off x="12072620" y="671512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109220</xdr:rowOff>
    </xdr:from>
    <xdr:to>
      <xdr:col>67</xdr:col>
      <xdr:colOff>101600</xdr:colOff>
      <xdr:row>40</xdr:row>
      <xdr:rowOff>39370</xdr:rowOff>
    </xdr:to>
    <xdr:sp macro="" textlink="">
      <xdr:nvSpPr>
        <xdr:cNvPr id="441" name="楕円 440">
          <a:extLst>
            <a:ext uri="{FF2B5EF4-FFF2-40B4-BE49-F238E27FC236}">
              <a16:creationId xmlns:a16="http://schemas.microsoft.com/office/drawing/2014/main" id="{68CC8045-92D1-45CB-826F-4FBAAE8F3A25}"/>
            </a:ext>
          </a:extLst>
        </xdr:cNvPr>
        <xdr:cNvSpPr/>
      </xdr:nvSpPr>
      <xdr:spPr>
        <a:xfrm>
          <a:off x="11231880" y="664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9525</xdr:rowOff>
    </xdr:to>
    <xdr:cxnSp macro="">
      <xdr:nvCxnSpPr>
        <xdr:cNvPr id="442" name="直線コネクタ 441">
          <a:extLst>
            <a:ext uri="{FF2B5EF4-FFF2-40B4-BE49-F238E27FC236}">
              <a16:creationId xmlns:a16="http://schemas.microsoft.com/office/drawing/2014/main" id="{84C73B8A-3FD3-4383-AE30-5C740AA4B3BD}"/>
            </a:ext>
          </a:extLst>
        </xdr:cNvPr>
        <xdr:cNvCxnSpPr/>
      </xdr:nvCxnSpPr>
      <xdr:spPr>
        <a:xfrm>
          <a:off x="11282680" y="6697980"/>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1DFC042E-711F-4120-9E3E-1CFF3100F9CE}"/>
            </a:ext>
          </a:extLst>
        </xdr:cNvPr>
        <xdr:cNvSpPr txBox="1"/>
      </xdr:nvSpPr>
      <xdr:spPr>
        <a:xfrm>
          <a:off x="134372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17715073-5801-4DEF-B9BC-20C7051C30DB}"/>
            </a:ext>
          </a:extLst>
        </xdr:cNvPr>
        <xdr:cNvSpPr txBox="1"/>
      </xdr:nvSpPr>
      <xdr:spPr>
        <a:xfrm>
          <a:off x="12675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B6065A7-948B-47F0-9970-8FAED01E68DD}"/>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7C21C0A9-1338-491E-8A18-2EDD099833AA}"/>
            </a:ext>
          </a:extLst>
        </xdr:cNvPr>
        <xdr:cNvSpPr txBox="1"/>
      </xdr:nvSpPr>
      <xdr:spPr>
        <a:xfrm>
          <a:off x="1110298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66692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63BD1171-5CF5-43CE-BF9A-68E60A210567}"/>
            </a:ext>
          </a:extLst>
        </xdr:cNvPr>
        <xdr:cNvSpPr txBox="1"/>
      </xdr:nvSpPr>
      <xdr:spPr>
        <a:xfrm>
          <a:off x="134372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66692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28CC05D2-9F1B-4E30-8FC2-7B4BE69E415E}"/>
            </a:ext>
          </a:extLst>
        </xdr:cNvPr>
        <xdr:cNvSpPr txBox="1"/>
      </xdr:nvSpPr>
      <xdr:spPr>
        <a:xfrm>
          <a:off x="126752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51452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11D2EB62-FCE7-4609-9FE4-237ACCE8DD44}"/>
            </a:ext>
          </a:extLst>
        </xdr:cNvPr>
        <xdr:cNvSpPr txBox="1"/>
      </xdr:nvSpPr>
      <xdr:spPr>
        <a:xfrm>
          <a:off x="119005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30497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93B7C0C9-89D6-4F2B-AB7B-25DABA4F8200}"/>
            </a:ext>
          </a:extLst>
        </xdr:cNvPr>
        <xdr:cNvSpPr txBox="1"/>
      </xdr:nvSpPr>
      <xdr:spPr>
        <a:xfrm>
          <a:off x="1110298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0AD9CF1-A175-4D58-92EA-C19CE91F47C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B2097A0-83F8-41EE-B47D-9AB8904FC3B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BD3B94BF-D0B4-40B7-8355-8D44E8006A9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CE37788-6026-4580-AC2A-B8F1BFF57DC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18F70893-334C-4663-ACF9-13B40E30C30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AFA0AFC8-0D5E-4746-821F-43ACE789367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5B13C5BD-BB89-49E5-8DAA-192004D74AC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18DB9B9-7BD2-43CF-A1FA-A3EE48DFFA7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6CC115D-7F00-49FD-87B8-5019373D343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EEF54A19-1720-4459-AF2C-AC0BC31451C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B8AAC227-90B6-4D1E-8AB8-7CA2E274FDB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DE0CE8E-F069-4368-9456-4D8592A3BD5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E50A8F14-3C59-4B25-99AD-D57BD37D8B4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D599ACF2-0C0C-40ED-BF22-1CD9E74A6B1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2934279-05F4-4733-920A-21AC8BE0D2C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BBD3C14A-5B37-4AD3-9E0E-D5E6C3F335FB}"/>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CFECFDC3-DB9D-430C-92D2-74911E632A4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53DECC75-34D8-4FC5-932B-3759FF187B4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A638C30-0D1A-4086-9985-51307EBABE4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4B92922-6D37-4750-86EC-28CCFCE5BF4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E383967-1923-409D-9F0F-AA68C632C99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C00DA869-B39C-4C15-8674-7069EEDE7096}"/>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881B3D6-5255-44E2-97B3-C1F0E2124018}"/>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14A58D1B-B2AA-4AE0-9F0F-064787C10937}"/>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5F49CD9-62BD-4E78-927C-E6AED9ABA768}"/>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36E614CA-A9DB-4988-ABC9-460AE1BA2A1A}"/>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18AF47D3-2818-4FB0-9DA1-E6CAE818E58E}"/>
            </a:ext>
          </a:extLst>
        </xdr:cNvPr>
        <xdr:cNvSpPr txBox="1"/>
      </xdr:nvSpPr>
      <xdr:spPr>
        <a:xfrm>
          <a:off x="19547840" y="63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2E280432-F40C-461B-9B7B-CEAB035C85C5}"/>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9E881122-3084-4F87-8A7F-5B9887C746CC}"/>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98BC5FCE-811F-4970-8BCD-9BEE986D283C}"/>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1B518177-4E01-4743-94D8-1A6893CD3CEB}"/>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9316DB8F-D01F-45F9-BD5F-6CB150115522}"/>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51B55BF-5A71-40D5-8560-F609DD74A04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7856389-A66B-43E9-A220-1C585E72C9E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BBB4E85-A4CE-499B-879F-A99D92EB083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99638FE-B8C7-4323-BD18-F9F77B37C29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DD78D9A-34D1-4F56-81A2-37438969D6B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91694</xdr:rowOff>
    </xdr:from>
    <xdr:to>
      <xdr:col>116</xdr:col>
      <xdr:colOff>114300</xdr:colOff>
      <xdr:row>39</xdr:row>
      <xdr:rowOff>21844</xdr:rowOff>
    </xdr:to>
    <xdr:sp macro="" textlink="">
      <xdr:nvSpPr>
        <xdr:cNvPr id="488" name="楕円 487">
          <a:extLst>
            <a:ext uri="{FF2B5EF4-FFF2-40B4-BE49-F238E27FC236}">
              <a16:creationId xmlns:a16="http://schemas.microsoft.com/office/drawing/2014/main" id="{C494D074-0F0B-4003-9AC3-360D7D581FA2}"/>
            </a:ext>
          </a:extLst>
        </xdr:cNvPr>
        <xdr:cNvSpPr/>
      </xdr:nvSpPr>
      <xdr:spPr>
        <a:xfrm>
          <a:off x="19458940" y="646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70121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8073071-E0AB-4161-9348-8C0FAB67B077}"/>
            </a:ext>
          </a:extLst>
        </xdr:cNvPr>
        <xdr:cNvSpPr txBox="1"/>
      </xdr:nvSpPr>
      <xdr:spPr>
        <a:xfrm>
          <a:off x="19547840" y="644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93980</xdr:rowOff>
    </xdr:from>
    <xdr:to>
      <xdr:col>112</xdr:col>
      <xdr:colOff>38100</xdr:colOff>
      <xdr:row>39</xdr:row>
      <xdr:rowOff>24130</xdr:rowOff>
    </xdr:to>
    <xdr:sp macro="" textlink="">
      <xdr:nvSpPr>
        <xdr:cNvPr id="490" name="楕円 489">
          <a:extLst>
            <a:ext uri="{FF2B5EF4-FFF2-40B4-BE49-F238E27FC236}">
              <a16:creationId xmlns:a16="http://schemas.microsoft.com/office/drawing/2014/main" id="{1F4889F1-ED0D-436A-82D6-052D361C0A16}"/>
            </a:ext>
          </a:extLst>
        </xdr:cNvPr>
        <xdr:cNvSpPr/>
      </xdr:nvSpPr>
      <xdr:spPr>
        <a:xfrm>
          <a:off x="18735040" y="6464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142494</xdr:rowOff>
    </xdr:from>
    <xdr:to>
      <xdr:col>116</xdr:col>
      <xdr:colOff>63500</xdr:colOff>
      <xdr:row>38</xdr:row>
      <xdr:rowOff>144780</xdr:rowOff>
    </xdr:to>
    <xdr:cxnSp macro="">
      <xdr:nvCxnSpPr>
        <xdr:cNvPr id="491" name="直線コネクタ 490">
          <a:extLst>
            <a:ext uri="{FF2B5EF4-FFF2-40B4-BE49-F238E27FC236}">
              <a16:creationId xmlns:a16="http://schemas.microsoft.com/office/drawing/2014/main" id="{90C94BDE-DC8D-4180-A2B8-5C11A6A1928E}"/>
            </a:ext>
          </a:extLst>
        </xdr:cNvPr>
        <xdr:cNvCxnSpPr/>
      </xdr:nvCxnSpPr>
      <xdr:spPr>
        <a:xfrm flipV="1">
          <a:off x="18778220" y="6512814"/>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96266</xdr:rowOff>
    </xdr:from>
    <xdr:to>
      <xdr:col>107</xdr:col>
      <xdr:colOff>101600</xdr:colOff>
      <xdr:row>39</xdr:row>
      <xdr:rowOff>26416</xdr:rowOff>
    </xdr:to>
    <xdr:sp macro="" textlink="">
      <xdr:nvSpPr>
        <xdr:cNvPr id="492" name="楕円 491">
          <a:extLst>
            <a:ext uri="{FF2B5EF4-FFF2-40B4-BE49-F238E27FC236}">
              <a16:creationId xmlns:a16="http://schemas.microsoft.com/office/drawing/2014/main" id="{0A29EA3D-2299-49ED-BC35-4A4AF00CE61A}"/>
            </a:ext>
          </a:extLst>
        </xdr:cNvPr>
        <xdr:cNvSpPr/>
      </xdr:nvSpPr>
      <xdr:spPr>
        <a:xfrm>
          <a:off x="17937480" y="646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144780</xdr:rowOff>
    </xdr:from>
    <xdr:to>
      <xdr:col>111</xdr:col>
      <xdr:colOff>177800</xdr:colOff>
      <xdr:row>38</xdr:row>
      <xdr:rowOff>147066</xdr:rowOff>
    </xdr:to>
    <xdr:cxnSp macro="">
      <xdr:nvCxnSpPr>
        <xdr:cNvPr id="493" name="直線コネクタ 492">
          <a:extLst>
            <a:ext uri="{FF2B5EF4-FFF2-40B4-BE49-F238E27FC236}">
              <a16:creationId xmlns:a16="http://schemas.microsoft.com/office/drawing/2014/main" id="{F19A58F8-C5B3-4B76-9F8E-5DD4B855735F}"/>
            </a:ext>
          </a:extLst>
        </xdr:cNvPr>
        <xdr:cNvCxnSpPr/>
      </xdr:nvCxnSpPr>
      <xdr:spPr>
        <a:xfrm flipV="1">
          <a:off x="17988280" y="6515100"/>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96266</xdr:rowOff>
    </xdr:from>
    <xdr:to>
      <xdr:col>102</xdr:col>
      <xdr:colOff>165100</xdr:colOff>
      <xdr:row>39</xdr:row>
      <xdr:rowOff>26416</xdr:rowOff>
    </xdr:to>
    <xdr:sp macro="" textlink="">
      <xdr:nvSpPr>
        <xdr:cNvPr id="494" name="楕円 493">
          <a:extLst>
            <a:ext uri="{FF2B5EF4-FFF2-40B4-BE49-F238E27FC236}">
              <a16:creationId xmlns:a16="http://schemas.microsoft.com/office/drawing/2014/main" id="{6F24ECF4-7299-4827-AA8D-C4502D63CF86}"/>
            </a:ext>
          </a:extLst>
        </xdr:cNvPr>
        <xdr:cNvSpPr/>
      </xdr:nvSpPr>
      <xdr:spPr>
        <a:xfrm>
          <a:off x="17162780" y="646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147066</xdr:rowOff>
    </xdr:from>
    <xdr:to>
      <xdr:col>107</xdr:col>
      <xdr:colOff>50800</xdr:colOff>
      <xdr:row>38</xdr:row>
      <xdr:rowOff>147066</xdr:rowOff>
    </xdr:to>
    <xdr:cxnSp macro="">
      <xdr:nvCxnSpPr>
        <xdr:cNvPr id="495" name="直線コネクタ 494">
          <a:extLst>
            <a:ext uri="{FF2B5EF4-FFF2-40B4-BE49-F238E27FC236}">
              <a16:creationId xmlns:a16="http://schemas.microsoft.com/office/drawing/2014/main" id="{CE2455D3-B9BF-4B3E-89E0-C31594ECDA2D}"/>
            </a:ext>
          </a:extLst>
        </xdr:cNvPr>
        <xdr:cNvCxnSpPr/>
      </xdr:nvCxnSpPr>
      <xdr:spPr>
        <a:xfrm>
          <a:off x="17213580" y="651738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96266</xdr:rowOff>
    </xdr:from>
    <xdr:to>
      <xdr:col>98</xdr:col>
      <xdr:colOff>38100</xdr:colOff>
      <xdr:row>39</xdr:row>
      <xdr:rowOff>26416</xdr:rowOff>
    </xdr:to>
    <xdr:sp macro="" textlink="">
      <xdr:nvSpPr>
        <xdr:cNvPr id="496" name="楕円 495">
          <a:extLst>
            <a:ext uri="{FF2B5EF4-FFF2-40B4-BE49-F238E27FC236}">
              <a16:creationId xmlns:a16="http://schemas.microsoft.com/office/drawing/2014/main" id="{9CA29BC2-687D-4F64-A4EB-C25C24F32383}"/>
            </a:ext>
          </a:extLst>
        </xdr:cNvPr>
        <xdr:cNvSpPr/>
      </xdr:nvSpPr>
      <xdr:spPr>
        <a:xfrm>
          <a:off x="16388080" y="64665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147066</xdr:rowOff>
    </xdr:from>
    <xdr:to>
      <xdr:col>102</xdr:col>
      <xdr:colOff>114300</xdr:colOff>
      <xdr:row>38</xdr:row>
      <xdr:rowOff>147066</xdr:rowOff>
    </xdr:to>
    <xdr:cxnSp macro="">
      <xdr:nvCxnSpPr>
        <xdr:cNvPr id="497" name="直線コネクタ 496">
          <a:extLst>
            <a:ext uri="{FF2B5EF4-FFF2-40B4-BE49-F238E27FC236}">
              <a16:creationId xmlns:a16="http://schemas.microsoft.com/office/drawing/2014/main" id="{65A33BCD-7CA4-4E77-82F0-9B303CA941C7}"/>
            </a:ext>
          </a:extLst>
        </xdr:cNvPr>
        <xdr:cNvCxnSpPr/>
      </xdr:nvCxnSpPr>
      <xdr:spPr>
        <a:xfrm>
          <a:off x="16431260" y="651738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4DC92F55-4362-4D18-9C11-FCEEFF5F5795}"/>
            </a:ext>
          </a:extLst>
        </xdr:cNvPr>
        <xdr:cNvSpPr txBox="1"/>
      </xdr:nvSpPr>
      <xdr:spPr>
        <a:xfrm>
          <a:off x="1856112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11CFB83-0023-48DD-B348-E60EA8C87EB0}"/>
            </a:ext>
          </a:extLst>
        </xdr:cNvPr>
        <xdr:cNvSpPr txBox="1"/>
      </xdr:nvSpPr>
      <xdr:spPr>
        <a:xfrm>
          <a:off x="1777626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2C31BA8-7A94-4CFF-B322-8F9C700E7D8B}"/>
            </a:ext>
          </a:extLst>
        </xdr:cNvPr>
        <xdr:cNvSpPr txBox="1"/>
      </xdr:nvSpPr>
      <xdr:spPr>
        <a:xfrm>
          <a:off x="1700156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F7614E4-91C2-4E7B-A2CA-08EEDA960332}"/>
            </a:ext>
          </a:extLst>
        </xdr:cNvPr>
        <xdr:cNvSpPr txBox="1"/>
      </xdr:nvSpPr>
      <xdr:spPr>
        <a:xfrm>
          <a:off x="162268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15257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AA4132A-58D1-4F5E-BB6C-B869358C2F77}"/>
            </a:ext>
          </a:extLst>
        </xdr:cNvPr>
        <xdr:cNvSpPr txBox="1"/>
      </xdr:nvSpPr>
      <xdr:spPr>
        <a:xfrm>
          <a:off x="18561127" y="65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42943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32AA4A6-9DFC-4BC1-B18D-4D9FBBD180FB}"/>
            </a:ext>
          </a:extLst>
        </xdr:cNvPr>
        <xdr:cNvSpPr txBox="1"/>
      </xdr:nvSpPr>
      <xdr:spPr>
        <a:xfrm>
          <a:off x="17776267" y="62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42943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A65917C-9EF3-4C85-B45E-43C94B60DA83}"/>
            </a:ext>
          </a:extLst>
        </xdr:cNvPr>
        <xdr:cNvSpPr txBox="1"/>
      </xdr:nvSpPr>
      <xdr:spPr>
        <a:xfrm>
          <a:off x="17001567" y="62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42943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05D4D53-8E53-433A-BBE4-30F67BD4A30D}"/>
            </a:ext>
          </a:extLst>
        </xdr:cNvPr>
        <xdr:cNvSpPr txBox="1"/>
      </xdr:nvSpPr>
      <xdr:spPr>
        <a:xfrm>
          <a:off x="16226867" y="62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849DB8C-8739-40D7-9807-4DC26E9BA6D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8FBAEDF-3AD6-4D38-B9D4-022E18B6FAA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22BC2A6-5F36-4B56-9174-621E0383EB6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6059811-18F7-4CA9-B32D-050F6778DF4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6C08861-1DE5-4AA9-9565-6DFCF89615A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CFDB854-9B2B-4A05-93D8-C15637B2527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C8C028B-B55E-4D4F-AD39-4506E951E29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F77C2D4-63B0-46C7-9DAE-249F3FA78E6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30D5DE8-5300-4A78-8128-F7C929A5AD7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2CAEFBF-F050-4858-9928-E6086A635EF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539C2C8-617F-4AE6-8664-E5515131647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B93CC5D8-9D42-44CA-B63E-504B2C2A86C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7672FAE-E5EA-4EED-8A97-F70AC632E8E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D947ED24-6EC0-416C-838C-B63A8805E93A}"/>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2E14086-373B-454B-8A8B-6026405B84B4}"/>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0F2C9C0-6AEF-41B2-B33C-52C782B42FB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AE3BC4EB-BD53-4D2F-A979-44A18E04577F}"/>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7E1E279-C3DB-401B-A31A-9AB2D64601C3}"/>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94A48A32-BAEB-40C6-B3E3-C0EEAA08961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3460E2CD-BA63-40B5-B6E5-54C9F3BFF1F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2D29E76-0DA3-41DB-87F7-89C7D4B31A5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A3F2E7C-D561-436B-BD66-1D40AC505D83}"/>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C2EE3B0-56F3-4C33-A082-EBC59E2DFFC5}"/>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63926A4-F0F0-46F1-8269-CEB7A03D119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FF703A98-9CB7-474B-B18B-E711B4A8A9F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DAB666D-579A-4711-8568-1AA50C5AE1A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AE9BA339-B4E9-4C63-87DC-04BEC9ABBDCC}"/>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702FF83-3BB9-4884-A8DD-58CF4D26437D}"/>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8F788E5E-E12A-4E09-863D-BCC5A5F79309}"/>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2E07693-51CA-4401-B69A-4FF09D62906A}"/>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7B64387A-E587-471E-A0FE-4DF3E892021C}"/>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C1504E1-56F5-4288-8B1D-4D8E5255C94C}"/>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62D606D3-98B1-4C5A-95FD-E4AB7F535407}"/>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280D465C-C103-49BC-8290-A339BF6E4D58}"/>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34250AD1-E781-41D2-887C-168C45EB6596}"/>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61144F21-7CF9-427E-BA71-3A5D50C55ACD}"/>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BC98390C-A448-4D0F-AEAE-550D17AF9CAF}"/>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F670A32-FC59-4EA2-BF1B-6584180D3ED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28FCADB-4A54-4AD8-9A93-596C350AFA9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65B670B-803B-4891-A9E4-0866A9C7197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75A66AA-4716-4FBC-B024-8B297005A3A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0051FBA-D955-4063-B944-B3997F4B8AB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112485</xdr:rowOff>
    </xdr:from>
    <xdr:to>
      <xdr:col>85</xdr:col>
      <xdr:colOff>177800</xdr:colOff>
      <xdr:row>63</xdr:row>
      <xdr:rowOff>42635</xdr:rowOff>
    </xdr:to>
    <xdr:sp macro="" textlink="">
      <xdr:nvSpPr>
        <xdr:cNvPr id="548" name="楕円 547">
          <a:extLst>
            <a:ext uri="{FF2B5EF4-FFF2-40B4-BE49-F238E27FC236}">
              <a16:creationId xmlns:a16="http://schemas.microsoft.com/office/drawing/2014/main" id="{590A1C05-2C35-4FB8-AEE7-F9AD3E16CB40}"/>
            </a:ext>
          </a:extLst>
        </xdr:cNvPr>
        <xdr:cNvSpPr/>
      </xdr:nvSpPr>
      <xdr:spPr>
        <a:xfrm>
          <a:off x="14325600" y="105061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90912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CC1A977-EA55-4E6E-B945-CEA96279A51E}"/>
            </a:ext>
          </a:extLst>
        </xdr:cNvPr>
        <xdr:cNvSpPr txBox="1"/>
      </xdr:nvSpPr>
      <xdr:spPr>
        <a:xfrm>
          <a:off x="14414500" y="1048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92891</xdr:rowOff>
    </xdr:from>
    <xdr:to>
      <xdr:col>81</xdr:col>
      <xdr:colOff>101600</xdr:colOff>
      <xdr:row>63</xdr:row>
      <xdr:rowOff>23041</xdr:rowOff>
    </xdr:to>
    <xdr:sp macro="" textlink="">
      <xdr:nvSpPr>
        <xdr:cNvPr id="550" name="楕円 549">
          <a:extLst>
            <a:ext uri="{FF2B5EF4-FFF2-40B4-BE49-F238E27FC236}">
              <a16:creationId xmlns:a16="http://schemas.microsoft.com/office/drawing/2014/main" id="{0B79093C-804D-4018-8827-3BE21A6096FE}"/>
            </a:ext>
          </a:extLst>
        </xdr:cNvPr>
        <xdr:cNvSpPr/>
      </xdr:nvSpPr>
      <xdr:spPr>
        <a:xfrm>
          <a:off x="13578840" y="10486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143691</xdr:rowOff>
    </xdr:from>
    <xdr:to>
      <xdr:col>85</xdr:col>
      <xdr:colOff>127000</xdr:colOff>
      <xdr:row>62</xdr:row>
      <xdr:rowOff>163285</xdr:rowOff>
    </xdr:to>
    <xdr:cxnSp macro="">
      <xdr:nvCxnSpPr>
        <xdr:cNvPr id="551" name="直線コネクタ 550">
          <a:extLst>
            <a:ext uri="{FF2B5EF4-FFF2-40B4-BE49-F238E27FC236}">
              <a16:creationId xmlns:a16="http://schemas.microsoft.com/office/drawing/2014/main" id="{51B6AB6C-E51D-47D5-9271-F3561C6D7E6F}"/>
            </a:ext>
          </a:extLst>
        </xdr:cNvPr>
        <xdr:cNvCxnSpPr/>
      </xdr:nvCxnSpPr>
      <xdr:spPr>
        <a:xfrm>
          <a:off x="13629640" y="10537371"/>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73297</xdr:rowOff>
    </xdr:from>
    <xdr:to>
      <xdr:col>76</xdr:col>
      <xdr:colOff>165100</xdr:colOff>
      <xdr:row>63</xdr:row>
      <xdr:rowOff>3447</xdr:rowOff>
    </xdr:to>
    <xdr:sp macro="" textlink="">
      <xdr:nvSpPr>
        <xdr:cNvPr id="552" name="楕円 551">
          <a:extLst>
            <a:ext uri="{FF2B5EF4-FFF2-40B4-BE49-F238E27FC236}">
              <a16:creationId xmlns:a16="http://schemas.microsoft.com/office/drawing/2014/main" id="{88AC8C5A-101E-49D1-B698-1391DA149A5E}"/>
            </a:ext>
          </a:extLst>
        </xdr:cNvPr>
        <xdr:cNvSpPr/>
      </xdr:nvSpPr>
      <xdr:spPr>
        <a:xfrm>
          <a:off x="12804140" y="10466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124097</xdr:rowOff>
    </xdr:from>
    <xdr:to>
      <xdr:col>81</xdr:col>
      <xdr:colOff>50800</xdr:colOff>
      <xdr:row>62</xdr:row>
      <xdr:rowOff>143691</xdr:rowOff>
    </xdr:to>
    <xdr:cxnSp macro="">
      <xdr:nvCxnSpPr>
        <xdr:cNvPr id="553" name="直線コネクタ 552">
          <a:extLst>
            <a:ext uri="{FF2B5EF4-FFF2-40B4-BE49-F238E27FC236}">
              <a16:creationId xmlns:a16="http://schemas.microsoft.com/office/drawing/2014/main" id="{66AA9DD3-FD66-4796-A256-438E7C1EA20F}"/>
            </a:ext>
          </a:extLst>
        </xdr:cNvPr>
        <xdr:cNvCxnSpPr/>
      </xdr:nvCxnSpPr>
      <xdr:spPr>
        <a:xfrm>
          <a:off x="12854940" y="10517777"/>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43906</xdr:rowOff>
    </xdr:from>
    <xdr:to>
      <xdr:col>72</xdr:col>
      <xdr:colOff>38100</xdr:colOff>
      <xdr:row>62</xdr:row>
      <xdr:rowOff>145506</xdr:rowOff>
    </xdr:to>
    <xdr:sp macro="" textlink="">
      <xdr:nvSpPr>
        <xdr:cNvPr id="554" name="楕円 553">
          <a:extLst>
            <a:ext uri="{FF2B5EF4-FFF2-40B4-BE49-F238E27FC236}">
              <a16:creationId xmlns:a16="http://schemas.microsoft.com/office/drawing/2014/main" id="{5AAB4599-C208-49EC-9CE4-2E7D3C06927A}"/>
            </a:ext>
          </a:extLst>
        </xdr:cNvPr>
        <xdr:cNvSpPr/>
      </xdr:nvSpPr>
      <xdr:spPr>
        <a:xfrm>
          <a:off x="12029440" y="10437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94706</xdr:rowOff>
    </xdr:from>
    <xdr:to>
      <xdr:col>76</xdr:col>
      <xdr:colOff>114300</xdr:colOff>
      <xdr:row>62</xdr:row>
      <xdr:rowOff>124097</xdr:rowOff>
    </xdr:to>
    <xdr:cxnSp macro="">
      <xdr:nvCxnSpPr>
        <xdr:cNvPr id="555" name="直線コネクタ 554">
          <a:extLst>
            <a:ext uri="{FF2B5EF4-FFF2-40B4-BE49-F238E27FC236}">
              <a16:creationId xmlns:a16="http://schemas.microsoft.com/office/drawing/2014/main" id="{6284F918-AE43-4FD6-BC97-C79D775F6762}"/>
            </a:ext>
          </a:extLst>
        </xdr:cNvPr>
        <xdr:cNvCxnSpPr/>
      </xdr:nvCxnSpPr>
      <xdr:spPr>
        <a:xfrm>
          <a:off x="12072620" y="10488386"/>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169635</xdr:rowOff>
    </xdr:from>
    <xdr:to>
      <xdr:col>67</xdr:col>
      <xdr:colOff>101600</xdr:colOff>
      <xdr:row>62</xdr:row>
      <xdr:rowOff>99785</xdr:rowOff>
    </xdr:to>
    <xdr:sp macro="" textlink="">
      <xdr:nvSpPr>
        <xdr:cNvPr id="556" name="楕円 555">
          <a:extLst>
            <a:ext uri="{FF2B5EF4-FFF2-40B4-BE49-F238E27FC236}">
              <a16:creationId xmlns:a16="http://schemas.microsoft.com/office/drawing/2014/main" id="{B56398E0-05C5-4736-B532-A11D299B04F2}"/>
            </a:ext>
          </a:extLst>
        </xdr:cNvPr>
        <xdr:cNvSpPr/>
      </xdr:nvSpPr>
      <xdr:spPr>
        <a:xfrm>
          <a:off x="11231880" y="1039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48985</xdr:rowOff>
    </xdr:from>
    <xdr:to>
      <xdr:col>71</xdr:col>
      <xdr:colOff>177800</xdr:colOff>
      <xdr:row>62</xdr:row>
      <xdr:rowOff>94706</xdr:rowOff>
    </xdr:to>
    <xdr:cxnSp macro="">
      <xdr:nvCxnSpPr>
        <xdr:cNvPr id="557" name="直線コネクタ 556">
          <a:extLst>
            <a:ext uri="{FF2B5EF4-FFF2-40B4-BE49-F238E27FC236}">
              <a16:creationId xmlns:a16="http://schemas.microsoft.com/office/drawing/2014/main" id="{E721F01C-333D-4882-B9F0-BB005E7B4C97}"/>
            </a:ext>
          </a:extLst>
        </xdr:cNvPr>
        <xdr:cNvCxnSpPr/>
      </xdr:nvCxnSpPr>
      <xdr:spPr>
        <a:xfrm>
          <a:off x="11282680" y="10442665"/>
          <a:ext cx="78994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42040AF1-830B-435F-BBC1-A9427C30B866}"/>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924A3113-1B8D-4FC9-A56F-B8D7BA6662B0}"/>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F0FA576F-8005-4B0A-8491-FE04B651FCB1}"/>
            </a:ext>
          </a:extLst>
        </xdr:cNvPr>
        <xdr:cNvSpPr txBox="1"/>
      </xdr:nvSpPr>
      <xdr:spPr>
        <a:xfrm>
          <a:off x="11900544"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80F62D06-B3AB-4E9D-A2D7-0EDC58E22E8F}"/>
            </a:ext>
          </a:extLst>
        </xdr:cNvPr>
        <xdr:cNvSpPr txBox="1"/>
      </xdr:nvSpPr>
      <xdr:spPr>
        <a:xfrm>
          <a:off x="1110298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14168</xdr:rowOff>
    </xdr:from>
    <xdr:ext cx="405111" cy="259045"/>
    <xdr:sp macro="" textlink="">
      <xdr:nvSpPr>
        <xdr:cNvPr id="562" name="n_1mainValue【学校施設】&#10;有形固定資産減価償却率">
          <a:extLst>
            <a:ext uri="{FF2B5EF4-FFF2-40B4-BE49-F238E27FC236}">
              <a16:creationId xmlns:a16="http://schemas.microsoft.com/office/drawing/2014/main" id="{DAE9645D-F24B-4331-919E-07CF6A4E9F74}"/>
            </a:ext>
          </a:extLst>
        </xdr:cNvPr>
        <xdr:cNvSpPr txBox="1"/>
      </xdr:nvSpPr>
      <xdr:spPr>
        <a:xfrm>
          <a:off x="13437244" y="1057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166024</xdr:rowOff>
    </xdr:from>
    <xdr:ext cx="405111" cy="259045"/>
    <xdr:sp macro="" textlink="">
      <xdr:nvSpPr>
        <xdr:cNvPr id="563" name="n_2mainValue【学校施設】&#10;有形固定資産減価償却率">
          <a:extLst>
            <a:ext uri="{FF2B5EF4-FFF2-40B4-BE49-F238E27FC236}">
              <a16:creationId xmlns:a16="http://schemas.microsoft.com/office/drawing/2014/main" id="{A13290C4-5956-4E4A-B07F-397FF9CC9A2A}"/>
            </a:ext>
          </a:extLst>
        </xdr:cNvPr>
        <xdr:cNvSpPr txBox="1"/>
      </xdr:nvSpPr>
      <xdr:spPr>
        <a:xfrm>
          <a:off x="12675244" y="1055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136633</xdr:rowOff>
    </xdr:from>
    <xdr:ext cx="405111" cy="259045"/>
    <xdr:sp macro="" textlink="">
      <xdr:nvSpPr>
        <xdr:cNvPr id="564" name="n_3mainValue【学校施設】&#10;有形固定資産減価償却率">
          <a:extLst>
            <a:ext uri="{FF2B5EF4-FFF2-40B4-BE49-F238E27FC236}">
              <a16:creationId xmlns:a16="http://schemas.microsoft.com/office/drawing/2014/main" id="{5B803981-1DF3-44E2-A44C-D7079437BC41}"/>
            </a:ext>
          </a:extLst>
        </xdr:cNvPr>
        <xdr:cNvSpPr txBox="1"/>
      </xdr:nvSpPr>
      <xdr:spPr>
        <a:xfrm>
          <a:off x="11900544" y="1053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90912</xdr:rowOff>
    </xdr:from>
    <xdr:ext cx="405111" cy="259045"/>
    <xdr:sp macro="" textlink="">
      <xdr:nvSpPr>
        <xdr:cNvPr id="565" name="n_4mainValue【学校施設】&#10;有形固定資産減価償却率">
          <a:extLst>
            <a:ext uri="{FF2B5EF4-FFF2-40B4-BE49-F238E27FC236}">
              <a16:creationId xmlns:a16="http://schemas.microsoft.com/office/drawing/2014/main" id="{C63EA22E-A7FD-4396-87F5-BCEA13E97570}"/>
            </a:ext>
          </a:extLst>
        </xdr:cNvPr>
        <xdr:cNvSpPr txBox="1"/>
      </xdr:nvSpPr>
      <xdr:spPr>
        <a:xfrm>
          <a:off x="11102984" y="1048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9E11C20-EF4B-430C-9ED2-5BBC9066605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45BA57C-B87C-4090-A05F-CA359682588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C2B6E51-1F1D-4DB8-A640-76E10C66F7F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A4E8A4E-8CFF-455D-B51F-81C1277A1E1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8A492F63-2215-445A-A5AC-675652B5743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AF4D322-DC1D-41E3-B79B-2D08B1EF635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E3955B4-4217-4B43-8E4C-DCB47D978ED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296E20B-8A36-4FD1-9866-7CCF421BBA3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94A0E80-A9AC-49A3-B95A-BCDAF115EBA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3044CB4-6BAC-4BA3-AAFA-ECAE50FDCC4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81FAD4D-0DE9-464C-A832-56F5984C5F0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DACA7DFF-9F53-4317-8DE7-D5908A663A68}"/>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54835E3A-4B70-432B-93C2-5B2735B6F014}"/>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97686C2B-1C72-4E11-B256-3C671BF1EFB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83C4F645-7B49-496D-970D-242A7CFD8DA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F2F64AC4-1EE3-469E-99F4-FB9F496D8D0E}"/>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9CB2AD3E-BAA5-4384-9EC0-1C958DAA3334}"/>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56D193A6-E104-4CFF-AF85-F5F2410B711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3E57EA81-8D33-422D-A8AE-E636FADD346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19719784-C5FD-45D5-905D-2820E7BB39C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04D0DF4C-EF24-48D0-961F-956A8A0CD942}"/>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D07C6F12-365B-46F6-84A1-27E250955A01}"/>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555EDF2C-EE42-42CE-961B-77F008678C46}"/>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70041AC9-69F6-4D4F-ADF8-1C38E4C57263}"/>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7BEBEB76-E994-462D-90A7-F9BA606AAF8D}"/>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9E196FD3-5B5C-417A-A352-4037CBC82E12}"/>
            </a:ext>
          </a:extLst>
        </xdr:cNvPr>
        <xdr:cNvSpPr txBox="1"/>
      </xdr:nvSpPr>
      <xdr:spPr>
        <a:xfrm>
          <a:off x="19547840" y="1000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5EB50FE5-41BF-40AD-AAB3-C1F11F1EE5CB}"/>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4CC4F5D4-A094-4827-B709-CC97E91AA247}"/>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51E9EE33-5A0A-4651-8CA5-8EFCF46462F2}"/>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8554F253-0A7A-421A-A153-ED059C5649A2}"/>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1719084A-9E75-4CB6-A0F4-86403386E6AB}"/>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994B54F-A95D-4BEB-8EFC-433B14670CA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C3135E1-F8F2-45CE-A079-D9A0AF3663F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83E16D7-9AA8-4FAE-A404-3EC6C30EF42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315973D-8C24-4D2D-B09E-C49901189C9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531FDFA-E660-43F5-BA1A-02A60AD8019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137223</xdr:rowOff>
    </xdr:from>
    <xdr:to>
      <xdr:col>116</xdr:col>
      <xdr:colOff>114300</xdr:colOff>
      <xdr:row>61</xdr:row>
      <xdr:rowOff>67373</xdr:rowOff>
    </xdr:to>
    <xdr:sp macro="" textlink="">
      <xdr:nvSpPr>
        <xdr:cNvPr id="602" name="楕円 601">
          <a:extLst>
            <a:ext uri="{FF2B5EF4-FFF2-40B4-BE49-F238E27FC236}">
              <a16:creationId xmlns:a16="http://schemas.microsoft.com/office/drawing/2014/main" id="{0C5EA705-6F32-425A-A4FD-EF4D18B4CBD6}"/>
            </a:ext>
          </a:extLst>
        </xdr:cNvPr>
        <xdr:cNvSpPr/>
      </xdr:nvSpPr>
      <xdr:spPr>
        <a:xfrm>
          <a:off x="19458940" y="10195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115650</xdr:rowOff>
    </xdr:from>
    <xdr:ext cx="469744" cy="259045"/>
    <xdr:sp macro="" textlink="">
      <xdr:nvSpPr>
        <xdr:cNvPr id="603" name="【学校施設】&#10;一人当たり面積該当値テキスト">
          <a:extLst>
            <a:ext uri="{FF2B5EF4-FFF2-40B4-BE49-F238E27FC236}">
              <a16:creationId xmlns:a16="http://schemas.microsoft.com/office/drawing/2014/main" id="{3F0F33E7-9DC1-4DAF-AC6E-54CA25D72F93}"/>
            </a:ext>
          </a:extLst>
        </xdr:cNvPr>
        <xdr:cNvSpPr txBox="1"/>
      </xdr:nvSpPr>
      <xdr:spPr>
        <a:xfrm>
          <a:off x="19547840" y="1017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140653</xdr:rowOff>
    </xdr:from>
    <xdr:to>
      <xdr:col>112</xdr:col>
      <xdr:colOff>38100</xdr:colOff>
      <xdr:row>61</xdr:row>
      <xdr:rowOff>70803</xdr:rowOff>
    </xdr:to>
    <xdr:sp macro="" textlink="">
      <xdr:nvSpPr>
        <xdr:cNvPr id="604" name="楕円 603">
          <a:extLst>
            <a:ext uri="{FF2B5EF4-FFF2-40B4-BE49-F238E27FC236}">
              <a16:creationId xmlns:a16="http://schemas.microsoft.com/office/drawing/2014/main" id="{79C2617F-9F70-438D-A0B6-B92D53D7242A}"/>
            </a:ext>
          </a:extLst>
        </xdr:cNvPr>
        <xdr:cNvSpPr/>
      </xdr:nvSpPr>
      <xdr:spPr>
        <a:xfrm>
          <a:off x="18735040" y="101990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16573</xdr:rowOff>
    </xdr:from>
    <xdr:to>
      <xdr:col>116</xdr:col>
      <xdr:colOff>63500</xdr:colOff>
      <xdr:row>61</xdr:row>
      <xdr:rowOff>20003</xdr:rowOff>
    </xdr:to>
    <xdr:cxnSp macro="">
      <xdr:nvCxnSpPr>
        <xdr:cNvPr id="605" name="直線コネクタ 604">
          <a:extLst>
            <a:ext uri="{FF2B5EF4-FFF2-40B4-BE49-F238E27FC236}">
              <a16:creationId xmlns:a16="http://schemas.microsoft.com/office/drawing/2014/main" id="{C6322359-C46F-41BB-84C3-492EF024AD27}"/>
            </a:ext>
          </a:extLst>
        </xdr:cNvPr>
        <xdr:cNvCxnSpPr/>
      </xdr:nvCxnSpPr>
      <xdr:spPr>
        <a:xfrm flipV="1">
          <a:off x="18778220" y="10242613"/>
          <a:ext cx="73152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142367</xdr:rowOff>
    </xdr:from>
    <xdr:to>
      <xdr:col>107</xdr:col>
      <xdr:colOff>101600</xdr:colOff>
      <xdr:row>61</xdr:row>
      <xdr:rowOff>72517</xdr:rowOff>
    </xdr:to>
    <xdr:sp macro="" textlink="">
      <xdr:nvSpPr>
        <xdr:cNvPr id="606" name="楕円 605">
          <a:extLst>
            <a:ext uri="{FF2B5EF4-FFF2-40B4-BE49-F238E27FC236}">
              <a16:creationId xmlns:a16="http://schemas.microsoft.com/office/drawing/2014/main" id="{08DCB622-90BE-44EA-8EF6-2CC9516B1E7C}"/>
            </a:ext>
          </a:extLst>
        </xdr:cNvPr>
        <xdr:cNvSpPr/>
      </xdr:nvSpPr>
      <xdr:spPr>
        <a:xfrm>
          <a:off x="17937480" y="10200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20003</xdr:rowOff>
    </xdr:from>
    <xdr:to>
      <xdr:col>111</xdr:col>
      <xdr:colOff>177800</xdr:colOff>
      <xdr:row>61</xdr:row>
      <xdr:rowOff>21717</xdr:rowOff>
    </xdr:to>
    <xdr:cxnSp macro="">
      <xdr:nvCxnSpPr>
        <xdr:cNvPr id="607" name="直線コネクタ 606">
          <a:extLst>
            <a:ext uri="{FF2B5EF4-FFF2-40B4-BE49-F238E27FC236}">
              <a16:creationId xmlns:a16="http://schemas.microsoft.com/office/drawing/2014/main" id="{2590C1C4-E934-4335-9461-0EADB0FF6B04}"/>
            </a:ext>
          </a:extLst>
        </xdr:cNvPr>
        <xdr:cNvCxnSpPr/>
      </xdr:nvCxnSpPr>
      <xdr:spPr>
        <a:xfrm flipV="1">
          <a:off x="17988280" y="10246043"/>
          <a:ext cx="78994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144653</xdr:rowOff>
    </xdr:from>
    <xdr:to>
      <xdr:col>102</xdr:col>
      <xdr:colOff>165100</xdr:colOff>
      <xdr:row>61</xdr:row>
      <xdr:rowOff>74803</xdr:rowOff>
    </xdr:to>
    <xdr:sp macro="" textlink="">
      <xdr:nvSpPr>
        <xdr:cNvPr id="608" name="楕円 607">
          <a:extLst>
            <a:ext uri="{FF2B5EF4-FFF2-40B4-BE49-F238E27FC236}">
              <a16:creationId xmlns:a16="http://schemas.microsoft.com/office/drawing/2014/main" id="{E0F61243-F173-454C-B0EC-FF6022605479}"/>
            </a:ext>
          </a:extLst>
        </xdr:cNvPr>
        <xdr:cNvSpPr/>
      </xdr:nvSpPr>
      <xdr:spPr>
        <a:xfrm>
          <a:off x="17162780" y="10203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21717</xdr:rowOff>
    </xdr:from>
    <xdr:to>
      <xdr:col>107</xdr:col>
      <xdr:colOff>50800</xdr:colOff>
      <xdr:row>61</xdr:row>
      <xdr:rowOff>24003</xdr:rowOff>
    </xdr:to>
    <xdr:cxnSp macro="">
      <xdr:nvCxnSpPr>
        <xdr:cNvPr id="609" name="直線コネクタ 608">
          <a:extLst>
            <a:ext uri="{FF2B5EF4-FFF2-40B4-BE49-F238E27FC236}">
              <a16:creationId xmlns:a16="http://schemas.microsoft.com/office/drawing/2014/main" id="{CF222F59-D3DA-477E-999C-3F381A092347}"/>
            </a:ext>
          </a:extLst>
        </xdr:cNvPr>
        <xdr:cNvCxnSpPr/>
      </xdr:nvCxnSpPr>
      <xdr:spPr>
        <a:xfrm flipV="1">
          <a:off x="17213580" y="10247757"/>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142939</xdr:rowOff>
    </xdr:from>
    <xdr:to>
      <xdr:col>98</xdr:col>
      <xdr:colOff>38100</xdr:colOff>
      <xdr:row>61</xdr:row>
      <xdr:rowOff>73089</xdr:rowOff>
    </xdr:to>
    <xdr:sp macro="" textlink="">
      <xdr:nvSpPr>
        <xdr:cNvPr id="610" name="楕円 609">
          <a:extLst>
            <a:ext uri="{FF2B5EF4-FFF2-40B4-BE49-F238E27FC236}">
              <a16:creationId xmlns:a16="http://schemas.microsoft.com/office/drawing/2014/main" id="{6B587A9E-72B8-4BFF-9454-33261698C0A5}"/>
            </a:ext>
          </a:extLst>
        </xdr:cNvPr>
        <xdr:cNvSpPr/>
      </xdr:nvSpPr>
      <xdr:spPr>
        <a:xfrm>
          <a:off x="16388080" y="102013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22289</xdr:rowOff>
    </xdr:from>
    <xdr:to>
      <xdr:col>102</xdr:col>
      <xdr:colOff>114300</xdr:colOff>
      <xdr:row>61</xdr:row>
      <xdr:rowOff>24003</xdr:rowOff>
    </xdr:to>
    <xdr:cxnSp macro="">
      <xdr:nvCxnSpPr>
        <xdr:cNvPr id="611" name="直線コネクタ 610">
          <a:extLst>
            <a:ext uri="{FF2B5EF4-FFF2-40B4-BE49-F238E27FC236}">
              <a16:creationId xmlns:a16="http://schemas.microsoft.com/office/drawing/2014/main" id="{116970D8-855B-4029-8A46-5F009BAE669F}"/>
            </a:ext>
          </a:extLst>
        </xdr:cNvPr>
        <xdr:cNvCxnSpPr/>
      </xdr:nvCxnSpPr>
      <xdr:spPr>
        <a:xfrm>
          <a:off x="16431260" y="10248329"/>
          <a:ext cx="78232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C835B50F-6E56-4F39-8684-13B0F6A2B9E3}"/>
            </a:ext>
          </a:extLst>
        </xdr:cNvPr>
        <xdr:cNvSpPr txBox="1"/>
      </xdr:nvSpPr>
      <xdr:spPr>
        <a:xfrm>
          <a:off x="18561127" y="993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B2D45C75-B510-4723-8018-C65DCA26661B}"/>
            </a:ext>
          </a:extLst>
        </xdr:cNvPr>
        <xdr:cNvSpPr txBox="1"/>
      </xdr:nvSpPr>
      <xdr:spPr>
        <a:xfrm>
          <a:off x="17776267" y="99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C7995F76-177F-4C51-BD4A-B3C603A63F3E}"/>
            </a:ext>
          </a:extLst>
        </xdr:cNvPr>
        <xdr:cNvSpPr txBox="1"/>
      </xdr:nvSpPr>
      <xdr:spPr>
        <a:xfrm>
          <a:off x="17001567" y="9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a:extLst>
            <a:ext uri="{FF2B5EF4-FFF2-40B4-BE49-F238E27FC236}">
              <a16:creationId xmlns:a16="http://schemas.microsoft.com/office/drawing/2014/main" id="{1FFF2297-795A-4C81-BC22-2D5EFFF91948}"/>
            </a:ext>
          </a:extLst>
        </xdr:cNvPr>
        <xdr:cNvSpPr txBox="1"/>
      </xdr:nvSpPr>
      <xdr:spPr>
        <a:xfrm>
          <a:off x="16226867" y="997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61930</xdr:rowOff>
    </xdr:from>
    <xdr:ext cx="469744" cy="259045"/>
    <xdr:sp macro="" textlink="">
      <xdr:nvSpPr>
        <xdr:cNvPr id="616" name="n_1mainValue【学校施設】&#10;一人当たり面積">
          <a:extLst>
            <a:ext uri="{FF2B5EF4-FFF2-40B4-BE49-F238E27FC236}">
              <a16:creationId xmlns:a16="http://schemas.microsoft.com/office/drawing/2014/main" id="{54D64DEC-0C76-495F-B160-4A142C846209}"/>
            </a:ext>
          </a:extLst>
        </xdr:cNvPr>
        <xdr:cNvSpPr txBox="1"/>
      </xdr:nvSpPr>
      <xdr:spPr>
        <a:xfrm>
          <a:off x="18561127" y="1028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63644</xdr:rowOff>
    </xdr:from>
    <xdr:ext cx="469744" cy="259045"/>
    <xdr:sp macro="" textlink="">
      <xdr:nvSpPr>
        <xdr:cNvPr id="617" name="n_2mainValue【学校施設】&#10;一人当たり面積">
          <a:extLst>
            <a:ext uri="{FF2B5EF4-FFF2-40B4-BE49-F238E27FC236}">
              <a16:creationId xmlns:a16="http://schemas.microsoft.com/office/drawing/2014/main" id="{2582057C-0C3E-411E-A73F-C3C871A8DF99}"/>
            </a:ext>
          </a:extLst>
        </xdr:cNvPr>
        <xdr:cNvSpPr txBox="1"/>
      </xdr:nvSpPr>
      <xdr:spPr>
        <a:xfrm>
          <a:off x="17776267" y="1028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65930</xdr:rowOff>
    </xdr:from>
    <xdr:ext cx="469744" cy="259045"/>
    <xdr:sp macro="" textlink="">
      <xdr:nvSpPr>
        <xdr:cNvPr id="618" name="n_3mainValue【学校施設】&#10;一人当たり面積">
          <a:extLst>
            <a:ext uri="{FF2B5EF4-FFF2-40B4-BE49-F238E27FC236}">
              <a16:creationId xmlns:a16="http://schemas.microsoft.com/office/drawing/2014/main" id="{3A5E9205-24A0-4871-8447-D861DE893353}"/>
            </a:ext>
          </a:extLst>
        </xdr:cNvPr>
        <xdr:cNvSpPr txBox="1"/>
      </xdr:nvSpPr>
      <xdr:spPr>
        <a:xfrm>
          <a:off x="17001567" y="10291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64216</xdr:rowOff>
    </xdr:from>
    <xdr:ext cx="469744" cy="259045"/>
    <xdr:sp macro="" textlink="">
      <xdr:nvSpPr>
        <xdr:cNvPr id="619" name="n_4mainValue【学校施設】&#10;一人当たり面積">
          <a:extLst>
            <a:ext uri="{FF2B5EF4-FFF2-40B4-BE49-F238E27FC236}">
              <a16:creationId xmlns:a16="http://schemas.microsoft.com/office/drawing/2014/main" id="{9FB79735-602B-4C67-9203-BDC8E3786D3B}"/>
            </a:ext>
          </a:extLst>
        </xdr:cNvPr>
        <xdr:cNvSpPr txBox="1"/>
      </xdr:nvSpPr>
      <xdr:spPr>
        <a:xfrm>
          <a:off x="16226867" y="10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9DFDE2C8-F299-4651-BB1F-4DE1A18F1FB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27CA9D0-9994-471B-B9C2-4C3F8754CB8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65C61642-03BD-4200-8DF2-80948A575A7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2E40AF9B-921B-4F3F-9651-33724BAB5BA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F2F11B75-3DAF-41A8-9162-7EED5D37092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6F1A7F34-29DA-4F65-9481-0164646B0F3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A4A94CEF-F196-48DE-A6FD-E8B1FE96076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39DA9390-1218-480B-AC2E-DBE4DFC0DDA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B84F931C-D9D7-4D89-B47B-B430DB18B5A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74143AD6-D85A-4D4A-800A-6F75960F020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72ECFF89-5731-44D3-858B-DCDF724F898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3A676415-AB43-42FB-A4F3-DC6D0E71A7D1}"/>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E78998D2-A59E-4112-A1CD-F6793CCCF329}"/>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6E4173C6-1B68-4737-B1E3-F8AED20A70A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6D63497C-50D7-4F2F-BD25-F6D09E379C3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7221F30D-87EE-409D-AA2D-804A19508F2F}"/>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C78551A5-9358-45EB-B279-D2F3272A692A}"/>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6422BEBF-B6AD-46DC-B862-0CA3D762E59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A05E5520-4A7F-4E6E-887C-FD3DBE48A08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62946747-FAAF-4705-BAAD-E9960A8B018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DDD1E606-635D-4B14-8F9E-A00F6873979C}"/>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7D856E05-6011-45ED-BDDC-3D6FDE0CFA4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39CF487E-C5F7-4ABD-94ED-0E9F175FC47C}"/>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F3DB7704-3514-4BC5-B802-2524906556C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7C3578E4-AA51-4877-94D5-58CA6B1EC3B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3E0C4ECD-3C25-45BE-84B9-C91F36ACC3AF}"/>
            </a:ext>
          </a:extLst>
        </xdr:cNvPr>
        <xdr:cNvCxnSpPr/>
      </xdr:nvCxnSpPr>
      <xdr:spPr>
        <a:xfrm flipV="1">
          <a:off x="14375764" y="1298720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1168D6C2-38D3-4570-9D93-B2A83A8B910A}"/>
            </a:ext>
          </a:extLst>
        </xdr:cNvPr>
        <xdr:cNvSpPr txBox="1"/>
      </xdr:nvSpPr>
      <xdr:spPr>
        <a:xfrm>
          <a:off x="14414500"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9FDE9532-CA68-45A4-A452-DFDC80BFD2DD}"/>
            </a:ext>
          </a:extLst>
        </xdr:cNvPr>
        <xdr:cNvCxnSpPr/>
      </xdr:nvCxnSpPr>
      <xdr:spPr>
        <a:xfrm>
          <a:off x="14287500" y="145612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949C37A4-80E8-49FB-8CD3-B55E78381566}"/>
            </a:ext>
          </a:extLst>
        </xdr:cNvPr>
        <xdr:cNvSpPr txBox="1"/>
      </xdr:nvSpPr>
      <xdr:spPr>
        <a:xfrm>
          <a:off x="1441450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7036CE2E-38DB-4811-8510-B4598EBE225E}"/>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a:extLst>
            <a:ext uri="{FF2B5EF4-FFF2-40B4-BE49-F238E27FC236}">
              <a16:creationId xmlns:a16="http://schemas.microsoft.com/office/drawing/2014/main" id="{C2AAEC0E-1649-446F-8FD6-2AA1DEC3D3B3}"/>
            </a:ext>
          </a:extLst>
        </xdr:cNvPr>
        <xdr:cNvSpPr txBox="1"/>
      </xdr:nvSpPr>
      <xdr:spPr>
        <a:xfrm>
          <a:off x="14414500" y="13718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55C8C017-58D8-4B7E-BED2-3025BA59B1CA}"/>
            </a:ext>
          </a:extLst>
        </xdr:cNvPr>
        <xdr:cNvSpPr/>
      </xdr:nvSpPr>
      <xdr:spPr>
        <a:xfrm>
          <a:off x="14325600" y="138627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ADCE02DC-B3EE-4619-95DD-EE91474E10DD}"/>
            </a:ext>
          </a:extLst>
        </xdr:cNvPr>
        <xdr:cNvSpPr/>
      </xdr:nvSpPr>
      <xdr:spPr>
        <a:xfrm>
          <a:off x="135788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5830D9D0-B8E7-425A-85B4-D4C5FF5E755A}"/>
            </a:ext>
          </a:extLst>
        </xdr:cNvPr>
        <xdr:cNvSpPr/>
      </xdr:nvSpPr>
      <xdr:spPr>
        <a:xfrm>
          <a:off x="128041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B8589FB1-B789-47DD-BF9F-45EA33E0F8FE}"/>
            </a:ext>
          </a:extLst>
        </xdr:cNvPr>
        <xdr:cNvSpPr/>
      </xdr:nvSpPr>
      <xdr:spPr>
        <a:xfrm>
          <a:off x="12029440" y="13890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50775438-80CA-479E-80C1-515A99578554}"/>
            </a:ext>
          </a:extLst>
        </xdr:cNvPr>
        <xdr:cNvSpPr/>
      </xdr:nvSpPr>
      <xdr:spPr>
        <a:xfrm>
          <a:off x="1123188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ECF9C08-15AF-48BD-83CE-8940B6CED5B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C4AC270-CBA0-4F69-A54C-84A1E86BB9F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461AA5A-03B9-4FE3-8F8A-5E07FE6E5EB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BC386F1-BA65-4D55-BE9E-98D8F50F027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56E39DE-F555-4439-81F5-F96BD14EA7C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82006</xdr:rowOff>
    </xdr:from>
    <xdr:to>
      <xdr:col>85</xdr:col>
      <xdr:colOff>177800</xdr:colOff>
      <xdr:row>84</xdr:row>
      <xdr:rowOff>12156</xdr:rowOff>
    </xdr:to>
    <xdr:sp macro="" textlink="">
      <xdr:nvSpPr>
        <xdr:cNvPr id="661" name="楕円 660">
          <a:extLst>
            <a:ext uri="{FF2B5EF4-FFF2-40B4-BE49-F238E27FC236}">
              <a16:creationId xmlns:a16="http://schemas.microsoft.com/office/drawing/2014/main" id="{FB99D2B0-928B-49E8-B462-2F8C66B0797B}"/>
            </a:ext>
          </a:extLst>
        </xdr:cNvPr>
        <xdr:cNvSpPr/>
      </xdr:nvSpPr>
      <xdr:spPr>
        <a:xfrm>
          <a:off x="14325600" y="139961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60433</xdr:rowOff>
    </xdr:from>
    <xdr:ext cx="405111" cy="259045"/>
    <xdr:sp macro="" textlink="">
      <xdr:nvSpPr>
        <xdr:cNvPr id="662" name="【児童館】&#10;有形固定資産減価償却率該当値テキスト">
          <a:extLst>
            <a:ext uri="{FF2B5EF4-FFF2-40B4-BE49-F238E27FC236}">
              <a16:creationId xmlns:a16="http://schemas.microsoft.com/office/drawing/2014/main" id="{8DE9EB42-E94D-4CE3-94A6-5E71A99B8D0B}"/>
            </a:ext>
          </a:extLst>
        </xdr:cNvPr>
        <xdr:cNvSpPr txBox="1"/>
      </xdr:nvSpPr>
      <xdr:spPr>
        <a:xfrm>
          <a:off x="14414500" y="1397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41184</xdr:rowOff>
    </xdr:from>
    <xdr:to>
      <xdr:col>81</xdr:col>
      <xdr:colOff>101600</xdr:colOff>
      <xdr:row>83</xdr:row>
      <xdr:rowOff>142784</xdr:rowOff>
    </xdr:to>
    <xdr:sp macro="" textlink="">
      <xdr:nvSpPr>
        <xdr:cNvPr id="663" name="楕円 662">
          <a:extLst>
            <a:ext uri="{FF2B5EF4-FFF2-40B4-BE49-F238E27FC236}">
              <a16:creationId xmlns:a16="http://schemas.microsoft.com/office/drawing/2014/main" id="{751A5A4F-66E2-4B05-B3EF-DD9DE60C8E1E}"/>
            </a:ext>
          </a:extLst>
        </xdr:cNvPr>
        <xdr:cNvSpPr/>
      </xdr:nvSpPr>
      <xdr:spPr>
        <a:xfrm>
          <a:off x="13578840" y="1395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91984</xdr:rowOff>
    </xdr:from>
    <xdr:to>
      <xdr:col>85</xdr:col>
      <xdr:colOff>127000</xdr:colOff>
      <xdr:row>83</xdr:row>
      <xdr:rowOff>132806</xdr:rowOff>
    </xdr:to>
    <xdr:cxnSp macro="">
      <xdr:nvCxnSpPr>
        <xdr:cNvPr id="664" name="直線コネクタ 663">
          <a:extLst>
            <a:ext uri="{FF2B5EF4-FFF2-40B4-BE49-F238E27FC236}">
              <a16:creationId xmlns:a16="http://schemas.microsoft.com/office/drawing/2014/main" id="{60AE26CD-510E-476C-A850-43D9F2F2E168}"/>
            </a:ext>
          </a:extLst>
        </xdr:cNvPr>
        <xdr:cNvCxnSpPr/>
      </xdr:nvCxnSpPr>
      <xdr:spPr>
        <a:xfrm>
          <a:off x="13629640" y="14006104"/>
          <a:ext cx="7467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170180</xdr:rowOff>
    </xdr:from>
    <xdr:to>
      <xdr:col>76</xdr:col>
      <xdr:colOff>165100</xdr:colOff>
      <xdr:row>83</xdr:row>
      <xdr:rowOff>100330</xdr:rowOff>
    </xdr:to>
    <xdr:sp macro="" textlink="">
      <xdr:nvSpPr>
        <xdr:cNvPr id="665" name="楕円 664">
          <a:extLst>
            <a:ext uri="{FF2B5EF4-FFF2-40B4-BE49-F238E27FC236}">
              <a16:creationId xmlns:a16="http://schemas.microsoft.com/office/drawing/2014/main" id="{190892B5-01BA-441E-BA38-172C877C3B20}"/>
            </a:ext>
          </a:extLst>
        </xdr:cNvPr>
        <xdr:cNvSpPr/>
      </xdr:nvSpPr>
      <xdr:spPr>
        <a:xfrm>
          <a:off x="12804140" y="1391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49530</xdr:rowOff>
    </xdr:from>
    <xdr:to>
      <xdr:col>81</xdr:col>
      <xdr:colOff>50800</xdr:colOff>
      <xdr:row>83</xdr:row>
      <xdr:rowOff>91984</xdr:rowOff>
    </xdr:to>
    <xdr:cxnSp macro="">
      <xdr:nvCxnSpPr>
        <xdr:cNvPr id="666" name="直線コネクタ 665">
          <a:extLst>
            <a:ext uri="{FF2B5EF4-FFF2-40B4-BE49-F238E27FC236}">
              <a16:creationId xmlns:a16="http://schemas.microsoft.com/office/drawing/2014/main" id="{BCF3A2DE-78E1-4CBB-A515-BDC9D075AF7E}"/>
            </a:ext>
          </a:extLst>
        </xdr:cNvPr>
        <xdr:cNvCxnSpPr/>
      </xdr:nvCxnSpPr>
      <xdr:spPr>
        <a:xfrm>
          <a:off x="12854940" y="13963650"/>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129358</xdr:rowOff>
    </xdr:from>
    <xdr:to>
      <xdr:col>72</xdr:col>
      <xdr:colOff>38100</xdr:colOff>
      <xdr:row>83</xdr:row>
      <xdr:rowOff>59508</xdr:rowOff>
    </xdr:to>
    <xdr:sp macro="" textlink="">
      <xdr:nvSpPr>
        <xdr:cNvPr id="667" name="楕円 666">
          <a:extLst>
            <a:ext uri="{FF2B5EF4-FFF2-40B4-BE49-F238E27FC236}">
              <a16:creationId xmlns:a16="http://schemas.microsoft.com/office/drawing/2014/main" id="{59CDCED5-F2A8-4FA0-9B4C-8E5B928B2C15}"/>
            </a:ext>
          </a:extLst>
        </xdr:cNvPr>
        <xdr:cNvSpPr/>
      </xdr:nvSpPr>
      <xdr:spPr>
        <a:xfrm>
          <a:off x="12029440" y="13875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8708</xdr:rowOff>
    </xdr:from>
    <xdr:to>
      <xdr:col>76</xdr:col>
      <xdr:colOff>114300</xdr:colOff>
      <xdr:row>83</xdr:row>
      <xdr:rowOff>49530</xdr:rowOff>
    </xdr:to>
    <xdr:cxnSp macro="">
      <xdr:nvCxnSpPr>
        <xdr:cNvPr id="668" name="直線コネクタ 667">
          <a:extLst>
            <a:ext uri="{FF2B5EF4-FFF2-40B4-BE49-F238E27FC236}">
              <a16:creationId xmlns:a16="http://schemas.microsoft.com/office/drawing/2014/main" id="{531F9D5A-D8A7-4472-8173-E92BF007F6C4}"/>
            </a:ext>
          </a:extLst>
        </xdr:cNvPr>
        <xdr:cNvCxnSpPr/>
      </xdr:nvCxnSpPr>
      <xdr:spPr>
        <a:xfrm>
          <a:off x="12072620" y="13922828"/>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99968</xdr:rowOff>
    </xdr:from>
    <xdr:to>
      <xdr:col>67</xdr:col>
      <xdr:colOff>101600</xdr:colOff>
      <xdr:row>83</xdr:row>
      <xdr:rowOff>30118</xdr:rowOff>
    </xdr:to>
    <xdr:sp macro="" textlink="">
      <xdr:nvSpPr>
        <xdr:cNvPr id="669" name="楕円 668">
          <a:extLst>
            <a:ext uri="{FF2B5EF4-FFF2-40B4-BE49-F238E27FC236}">
              <a16:creationId xmlns:a16="http://schemas.microsoft.com/office/drawing/2014/main" id="{5D4ACAF5-B153-4D13-A4F8-02937FA6157C}"/>
            </a:ext>
          </a:extLst>
        </xdr:cNvPr>
        <xdr:cNvSpPr/>
      </xdr:nvSpPr>
      <xdr:spPr>
        <a:xfrm>
          <a:off x="11231880" y="13846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150768</xdr:rowOff>
    </xdr:from>
    <xdr:to>
      <xdr:col>71</xdr:col>
      <xdr:colOff>177800</xdr:colOff>
      <xdr:row>83</xdr:row>
      <xdr:rowOff>8708</xdr:rowOff>
    </xdr:to>
    <xdr:cxnSp macro="">
      <xdr:nvCxnSpPr>
        <xdr:cNvPr id="670" name="直線コネクタ 669">
          <a:extLst>
            <a:ext uri="{FF2B5EF4-FFF2-40B4-BE49-F238E27FC236}">
              <a16:creationId xmlns:a16="http://schemas.microsoft.com/office/drawing/2014/main" id="{F035A254-1B95-4579-B12E-01FD9D43509B}"/>
            </a:ext>
          </a:extLst>
        </xdr:cNvPr>
        <xdr:cNvCxnSpPr/>
      </xdr:nvCxnSpPr>
      <xdr:spPr>
        <a:xfrm>
          <a:off x="11282680" y="13897248"/>
          <a:ext cx="78994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2C362B72-482D-474C-B861-20C897EEC9CB}"/>
            </a:ext>
          </a:extLst>
        </xdr:cNvPr>
        <xdr:cNvSpPr txBox="1"/>
      </xdr:nvSpPr>
      <xdr:spPr>
        <a:xfrm>
          <a:off x="13437244" y="1367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07C1B08A-25D4-4E1F-88B4-8E8D1A6DF955}"/>
            </a:ext>
          </a:extLst>
        </xdr:cNvPr>
        <xdr:cNvSpPr txBox="1"/>
      </xdr:nvSpPr>
      <xdr:spPr>
        <a:xfrm>
          <a:off x="126752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3" name="n_3aveValue【児童館】&#10;有形固定資産減価償却率">
          <a:extLst>
            <a:ext uri="{FF2B5EF4-FFF2-40B4-BE49-F238E27FC236}">
              <a16:creationId xmlns:a16="http://schemas.microsoft.com/office/drawing/2014/main" id="{05338085-2927-4086-9890-42A11F733143}"/>
            </a:ext>
          </a:extLst>
        </xdr:cNvPr>
        <xdr:cNvSpPr txBox="1"/>
      </xdr:nvSpPr>
      <xdr:spPr>
        <a:xfrm>
          <a:off x="11900544" y="1397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4" name="n_4aveValue【児童館】&#10;有形固定資産減価償却率">
          <a:extLst>
            <a:ext uri="{FF2B5EF4-FFF2-40B4-BE49-F238E27FC236}">
              <a16:creationId xmlns:a16="http://schemas.microsoft.com/office/drawing/2014/main" id="{46858097-0E25-4007-AF44-E35037A48134}"/>
            </a:ext>
          </a:extLst>
        </xdr:cNvPr>
        <xdr:cNvSpPr txBox="1"/>
      </xdr:nvSpPr>
      <xdr:spPr>
        <a:xfrm>
          <a:off x="11102984" y="13977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133911</xdr:rowOff>
    </xdr:from>
    <xdr:ext cx="405111" cy="259045"/>
    <xdr:sp macro="" textlink="">
      <xdr:nvSpPr>
        <xdr:cNvPr id="675" name="n_1mainValue【児童館】&#10;有形固定資産減価償却率">
          <a:extLst>
            <a:ext uri="{FF2B5EF4-FFF2-40B4-BE49-F238E27FC236}">
              <a16:creationId xmlns:a16="http://schemas.microsoft.com/office/drawing/2014/main" id="{9A539C87-B373-46C0-A5E2-14C46A10A273}"/>
            </a:ext>
          </a:extLst>
        </xdr:cNvPr>
        <xdr:cNvSpPr txBox="1"/>
      </xdr:nvSpPr>
      <xdr:spPr>
        <a:xfrm>
          <a:off x="1343724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91457</xdr:rowOff>
    </xdr:from>
    <xdr:ext cx="405111" cy="259045"/>
    <xdr:sp macro="" textlink="">
      <xdr:nvSpPr>
        <xdr:cNvPr id="676" name="n_2mainValue【児童館】&#10;有形固定資産減価償却率">
          <a:extLst>
            <a:ext uri="{FF2B5EF4-FFF2-40B4-BE49-F238E27FC236}">
              <a16:creationId xmlns:a16="http://schemas.microsoft.com/office/drawing/2014/main" id="{68B0A701-B30F-4C73-847F-7BBDF136255F}"/>
            </a:ext>
          </a:extLst>
        </xdr:cNvPr>
        <xdr:cNvSpPr txBox="1"/>
      </xdr:nvSpPr>
      <xdr:spPr>
        <a:xfrm>
          <a:off x="1267524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76035</xdr:rowOff>
    </xdr:from>
    <xdr:ext cx="405111" cy="259045"/>
    <xdr:sp macro="" textlink="">
      <xdr:nvSpPr>
        <xdr:cNvPr id="677" name="n_3mainValue【児童館】&#10;有形固定資産減価償却率">
          <a:extLst>
            <a:ext uri="{FF2B5EF4-FFF2-40B4-BE49-F238E27FC236}">
              <a16:creationId xmlns:a16="http://schemas.microsoft.com/office/drawing/2014/main" id="{38D6EB2D-8A35-49C1-96B1-3F0937164F23}"/>
            </a:ext>
          </a:extLst>
        </xdr:cNvPr>
        <xdr:cNvSpPr txBox="1"/>
      </xdr:nvSpPr>
      <xdr:spPr>
        <a:xfrm>
          <a:off x="1190054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46645</xdr:rowOff>
    </xdr:from>
    <xdr:ext cx="405111" cy="259045"/>
    <xdr:sp macro="" textlink="">
      <xdr:nvSpPr>
        <xdr:cNvPr id="678" name="n_4mainValue【児童館】&#10;有形固定資産減価償却率">
          <a:extLst>
            <a:ext uri="{FF2B5EF4-FFF2-40B4-BE49-F238E27FC236}">
              <a16:creationId xmlns:a16="http://schemas.microsoft.com/office/drawing/2014/main" id="{404F5BFB-857D-4084-AB0F-9E0BCA67B2AE}"/>
            </a:ext>
          </a:extLst>
        </xdr:cNvPr>
        <xdr:cNvSpPr txBox="1"/>
      </xdr:nvSpPr>
      <xdr:spPr>
        <a:xfrm>
          <a:off x="11102984" y="13625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E2227D45-1584-4ED7-98A6-AEFF2507237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33A27C98-9D07-40E8-846F-2883DEBAE32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D0B26392-FA56-46DD-89A6-EC96F69A8E0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97B0582B-DC44-480C-8308-68B9C2C1FE8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247257A9-478F-4193-A975-C8C03A3A9BC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8E9FD31C-E39A-4A2D-B5A6-EEAE88F4E9F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FA310F26-764F-42D7-AF89-021C413D369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F3EE0AA5-0099-4221-810E-CFD92C0AB7E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EACFB8BB-3E39-4CCE-A29A-11A5675A304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41696C2A-E8A6-4C38-8B79-3B47F905A64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E0B0F883-BC6C-4E69-B70A-9395CEBA526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EF5EE5BF-C1B9-4705-823C-7DC5456FD9D1}"/>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88A2320-3BEC-4FEA-A523-35E12AE247C5}"/>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230B55D6-4CAA-4928-BC70-0BB8D0AE2BEF}"/>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BEE814E1-C496-4071-B7FF-298180AC9B2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B53A92F-D052-46B5-9E81-69E2B370DE31}"/>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69303AA3-07DE-4573-854F-F7D68A6FC28C}"/>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8BD354F9-3487-4D34-8D04-AAC83B38832E}"/>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C0F09F9D-D548-45A9-92BD-5EC657009A3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587A1489-BB26-4BC5-B178-E382CA5644F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8C158A17-9B7F-45DB-ACFE-4F1636682388}"/>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8D7AE840-3D35-47EF-A871-C03B03979937}"/>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9287159-24FD-4618-B07A-2ED48A27FFB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F63893C6-EF0C-4579-A71F-D92B57B7937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6BBB3C68-BBA3-4BE5-AA77-568C2851358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D0F7C3A6-EB41-454A-8DA7-D434171445E8}"/>
            </a:ext>
          </a:extLst>
        </xdr:cNvPr>
        <xdr:cNvCxnSpPr/>
      </xdr:nvCxnSpPr>
      <xdr:spPr>
        <a:xfrm flipV="1">
          <a:off x="19509104" y="13003530"/>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00C1D2E6-FACB-4B63-9491-B9528777E9B5}"/>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ED91782E-0A30-41B5-B28D-3DD88C99D0F2}"/>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332FDE41-1F3C-4BF7-B383-5CB20C92A416}"/>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506826F6-7831-4BED-BFAB-8EE8F71A79E8}"/>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709" name="【児童館】&#10;一人当たり面積平均値テキスト">
          <a:extLst>
            <a:ext uri="{FF2B5EF4-FFF2-40B4-BE49-F238E27FC236}">
              <a16:creationId xmlns:a16="http://schemas.microsoft.com/office/drawing/2014/main" id="{831273E0-7855-46F5-8C2D-0D1DBFE612EC}"/>
            </a:ext>
          </a:extLst>
        </xdr:cNvPr>
        <xdr:cNvSpPr txBox="1"/>
      </xdr:nvSpPr>
      <xdr:spPr>
        <a:xfrm>
          <a:off x="19547840" y="13777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19A0ED7E-F6F0-4B5A-BE27-9E4BC9B7F42B}"/>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849566C0-D644-449C-B89A-2673E19B69CB}"/>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EBAE99A2-828D-4EB1-B921-F969948E319E}"/>
            </a:ext>
          </a:extLst>
        </xdr:cNvPr>
        <xdr:cNvSpPr/>
      </xdr:nvSpPr>
      <xdr:spPr>
        <a:xfrm>
          <a:off x="179374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FB1EB6C8-015F-4145-92E1-4A26016944DF}"/>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CA821BB4-185B-4A84-81FF-C618EC64E51A}"/>
            </a:ext>
          </a:extLst>
        </xdr:cNvPr>
        <xdr:cNvSpPr/>
      </xdr:nvSpPr>
      <xdr:spPr>
        <a:xfrm>
          <a:off x="1638808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2BAD621-CBD6-4859-A59B-829A369CFF8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C25DCC2-17FB-4322-8684-A513C8796AB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73EF32B-86BC-4915-81C2-43B10C6D683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56E78C4-9CBC-4B11-BFF8-145B057681C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6DCB839-B27F-4244-9C5C-B40D04B74C2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68943</xdr:rowOff>
    </xdr:from>
    <xdr:to>
      <xdr:col>116</xdr:col>
      <xdr:colOff>114300</xdr:colOff>
      <xdr:row>78</xdr:row>
      <xdr:rowOff>170543</xdr:rowOff>
    </xdr:to>
    <xdr:sp macro="" textlink="">
      <xdr:nvSpPr>
        <xdr:cNvPr id="720" name="楕円 719">
          <a:extLst>
            <a:ext uri="{FF2B5EF4-FFF2-40B4-BE49-F238E27FC236}">
              <a16:creationId xmlns:a16="http://schemas.microsoft.com/office/drawing/2014/main" id="{5C704197-4E28-46CA-AE0F-316A6949F49F}"/>
            </a:ext>
          </a:extLst>
        </xdr:cNvPr>
        <xdr:cNvSpPr/>
      </xdr:nvSpPr>
      <xdr:spPr>
        <a:xfrm>
          <a:off x="19458940" y="1314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91820</xdr:rowOff>
    </xdr:from>
    <xdr:ext cx="469744" cy="259045"/>
    <xdr:sp macro="" textlink="">
      <xdr:nvSpPr>
        <xdr:cNvPr id="721" name="【児童館】&#10;一人当たり面積該当値テキスト">
          <a:extLst>
            <a:ext uri="{FF2B5EF4-FFF2-40B4-BE49-F238E27FC236}">
              <a16:creationId xmlns:a16="http://schemas.microsoft.com/office/drawing/2014/main" id="{279D69F1-01E9-4525-8497-F42C507B2CAA}"/>
            </a:ext>
          </a:extLst>
        </xdr:cNvPr>
        <xdr:cNvSpPr txBox="1"/>
      </xdr:nvSpPr>
      <xdr:spPr>
        <a:xfrm>
          <a:off x="19547840" y="13000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68943</xdr:rowOff>
    </xdr:from>
    <xdr:to>
      <xdr:col>112</xdr:col>
      <xdr:colOff>38100</xdr:colOff>
      <xdr:row>78</xdr:row>
      <xdr:rowOff>170543</xdr:rowOff>
    </xdr:to>
    <xdr:sp macro="" textlink="">
      <xdr:nvSpPr>
        <xdr:cNvPr id="722" name="楕円 721">
          <a:extLst>
            <a:ext uri="{FF2B5EF4-FFF2-40B4-BE49-F238E27FC236}">
              <a16:creationId xmlns:a16="http://schemas.microsoft.com/office/drawing/2014/main" id="{F38BA03B-D049-4B05-87D5-25433F27D093}"/>
            </a:ext>
          </a:extLst>
        </xdr:cNvPr>
        <xdr:cNvSpPr/>
      </xdr:nvSpPr>
      <xdr:spPr>
        <a:xfrm>
          <a:off x="18735040" y="131448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119743</xdr:rowOff>
    </xdr:from>
    <xdr:to>
      <xdr:col>116</xdr:col>
      <xdr:colOff>63500</xdr:colOff>
      <xdr:row>78</xdr:row>
      <xdr:rowOff>119743</xdr:rowOff>
    </xdr:to>
    <xdr:cxnSp macro="">
      <xdr:nvCxnSpPr>
        <xdr:cNvPr id="723" name="直線コネクタ 722">
          <a:extLst>
            <a:ext uri="{FF2B5EF4-FFF2-40B4-BE49-F238E27FC236}">
              <a16:creationId xmlns:a16="http://schemas.microsoft.com/office/drawing/2014/main" id="{2FD9131B-273D-40FF-946B-335ED899ECD0}"/>
            </a:ext>
          </a:extLst>
        </xdr:cNvPr>
        <xdr:cNvCxnSpPr/>
      </xdr:nvCxnSpPr>
      <xdr:spPr>
        <a:xfrm>
          <a:off x="18778220" y="1319566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68943</xdr:rowOff>
    </xdr:from>
    <xdr:to>
      <xdr:col>107</xdr:col>
      <xdr:colOff>101600</xdr:colOff>
      <xdr:row>78</xdr:row>
      <xdr:rowOff>170543</xdr:rowOff>
    </xdr:to>
    <xdr:sp macro="" textlink="">
      <xdr:nvSpPr>
        <xdr:cNvPr id="724" name="楕円 723">
          <a:extLst>
            <a:ext uri="{FF2B5EF4-FFF2-40B4-BE49-F238E27FC236}">
              <a16:creationId xmlns:a16="http://schemas.microsoft.com/office/drawing/2014/main" id="{60888F11-1D1E-4A03-872A-B6421E47D529}"/>
            </a:ext>
          </a:extLst>
        </xdr:cNvPr>
        <xdr:cNvSpPr/>
      </xdr:nvSpPr>
      <xdr:spPr>
        <a:xfrm>
          <a:off x="17937480" y="1314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119743</xdr:rowOff>
    </xdr:from>
    <xdr:to>
      <xdr:col>111</xdr:col>
      <xdr:colOff>177800</xdr:colOff>
      <xdr:row>78</xdr:row>
      <xdr:rowOff>119743</xdr:rowOff>
    </xdr:to>
    <xdr:cxnSp macro="">
      <xdr:nvCxnSpPr>
        <xdr:cNvPr id="725" name="直線コネクタ 724">
          <a:extLst>
            <a:ext uri="{FF2B5EF4-FFF2-40B4-BE49-F238E27FC236}">
              <a16:creationId xmlns:a16="http://schemas.microsoft.com/office/drawing/2014/main" id="{67224B96-A9C2-409D-B7EB-6EA13251F74E}"/>
            </a:ext>
          </a:extLst>
        </xdr:cNvPr>
        <xdr:cNvCxnSpPr/>
      </xdr:nvCxnSpPr>
      <xdr:spPr>
        <a:xfrm>
          <a:off x="17988280" y="1319566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68943</xdr:rowOff>
    </xdr:from>
    <xdr:to>
      <xdr:col>102</xdr:col>
      <xdr:colOff>165100</xdr:colOff>
      <xdr:row>78</xdr:row>
      <xdr:rowOff>170543</xdr:rowOff>
    </xdr:to>
    <xdr:sp macro="" textlink="">
      <xdr:nvSpPr>
        <xdr:cNvPr id="726" name="楕円 725">
          <a:extLst>
            <a:ext uri="{FF2B5EF4-FFF2-40B4-BE49-F238E27FC236}">
              <a16:creationId xmlns:a16="http://schemas.microsoft.com/office/drawing/2014/main" id="{76A85229-21B0-4D7B-B037-2E41A195CF90}"/>
            </a:ext>
          </a:extLst>
        </xdr:cNvPr>
        <xdr:cNvSpPr/>
      </xdr:nvSpPr>
      <xdr:spPr>
        <a:xfrm>
          <a:off x="17162780" y="1314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119743</xdr:rowOff>
    </xdr:from>
    <xdr:to>
      <xdr:col>107</xdr:col>
      <xdr:colOff>50800</xdr:colOff>
      <xdr:row>78</xdr:row>
      <xdr:rowOff>119743</xdr:rowOff>
    </xdr:to>
    <xdr:cxnSp macro="">
      <xdr:nvCxnSpPr>
        <xdr:cNvPr id="727" name="直線コネクタ 726">
          <a:extLst>
            <a:ext uri="{FF2B5EF4-FFF2-40B4-BE49-F238E27FC236}">
              <a16:creationId xmlns:a16="http://schemas.microsoft.com/office/drawing/2014/main" id="{4E9202DF-D06B-49AF-8A14-6E4C5D2F24F2}"/>
            </a:ext>
          </a:extLst>
        </xdr:cNvPr>
        <xdr:cNvCxnSpPr/>
      </xdr:nvCxnSpPr>
      <xdr:spPr>
        <a:xfrm>
          <a:off x="17213580" y="1319566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68943</xdr:rowOff>
    </xdr:from>
    <xdr:to>
      <xdr:col>98</xdr:col>
      <xdr:colOff>38100</xdr:colOff>
      <xdr:row>78</xdr:row>
      <xdr:rowOff>170543</xdr:rowOff>
    </xdr:to>
    <xdr:sp macro="" textlink="">
      <xdr:nvSpPr>
        <xdr:cNvPr id="728" name="楕円 727">
          <a:extLst>
            <a:ext uri="{FF2B5EF4-FFF2-40B4-BE49-F238E27FC236}">
              <a16:creationId xmlns:a16="http://schemas.microsoft.com/office/drawing/2014/main" id="{95478C28-572D-4D78-BB99-EAF1EDDCC775}"/>
            </a:ext>
          </a:extLst>
        </xdr:cNvPr>
        <xdr:cNvSpPr/>
      </xdr:nvSpPr>
      <xdr:spPr>
        <a:xfrm>
          <a:off x="16388080" y="131448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119743</xdr:rowOff>
    </xdr:from>
    <xdr:to>
      <xdr:col>102</xdr:col>
      <xdr:colOff>114300</xdr:colOff>
      <xdr:row>78</xdr:row>
      <xdr:rowOff>119743</xdr:rowOff>
    </xdr:to>
    <xdr:cxnSp macro="">
      <xdr:nvCxnSpPr>
        <xdr:cNvPr id="729" name="直線コネクタ 728">
          <a:extLst>
            <a:ext uri="{FF2B5EF4-FFF2-40B4-BE49-F238E27FC236}">
              <a16:creationId xmlns:a16="http://schemas.microsoft.com/office/drawing/2014/main" id="{7BAC0FDA-838A-44A8-A63B-71F13812D233}"/>
            </a:ext>
          </a:extLst>
        </xdr:cNvPr>
        <xdr:cNvCxnSpPr/>
      </xdr:nvCxnSpPr>
      <xdr:spPr>
        <a:xfrm>
          <a:off x="16431260" y="1319566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730" name="n_1aveValue【児童館】&#10;一人当たり面積">
          <a:extLst>
            <a:ext uri="{FF2B5EF4-FFF2-40B4-BE49-F238E27FC236}">
              <a16:creationId xmlns:a16="http://schemas.microsoft.com/office/drawing/2014/main" id="{CF4FF19D-4452-4D16-BE7A-1D84C8572AB6}"/>
            </a:ext>
          </a:extLst>
        </xdr:cNvPr>
        <xdr:cNvSpPr txBox="1"/>
      </xdr:nvSpPr>
      <xdr:spPr>
        <a:xfrm>
          <a:off x="1856112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731" name="n_2aveValue【児童館】&#10;一人当たり面積">
          <a:extLst>
            <a:ext uri="{FF2B5EF4-FFF2-40B4-BE49-F238E27FC236}">
              <a16:creationId xmlns:a16="http://schemas.microsoft.com/office/drawing/2014/main" id="{4011C630-072E-4827-A297-65F198E0C443}"/>
            </a:ext>
          </a:extLst>
        </xdr:cNvPr>
        <xdr:cNvSpPr txBox="1"/>
      </xdr:nvSpPr>
      <xdr:spPr>
        <a:xfrm>
          <a:off x="17776267" y="13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2" name="n_3aveValue【児童館】&#10;一人当たり面積">
          <a:extLst>
            <a:ext uri="{FF2B5EF4-FFF2-40B4-BE49-F238E27FC236}">
              <a16:creationId xmlns:a16="http://schemas.microsoft.com/office/drawing/2014/main" id="{9653B0F6-C7EF-4AB8-8CA6-EFF19BB8D34D}"/>
            </a:ext>
          </a:extLst>
        </xdr:cNvPr>
        <xdr:cNvSpPr txBox="1"/>
      </xdr:nvSpPr>
      <xdr:spPr>
        <a:xfrm>
          <a:off x="17001567"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145341</xdr:rowOff>
    </xdr:from>
    <xdr:ext cx="469744" cy="259045"/>
    <xdr:sp macro="" textlink="">
      <xdr:nvSpPr>
        <xdr:cNvPr id="733" name="n_4aveValue【児童館】&#10;一人当たり面積">
          <a:extLst>
            <a:ext uri="{FF2B5EF4-FFF2-40B4-BE49-F238E27FC236}">
              <a16:creationId xmlns:a16="http://schemas.microsoft.com/office/drawing/2014/main" id="{8D3C769C-65D6-4822-A96F-DB979B16E3A9}"/>
            </a:ext>
          </a:extLst>
        </xdr:cNvPr>
        <xdr:cNvSpPr txBox="1"/>
      </xdr:nvSpPr>
      <xdr:spPr>
        <a:xfrm>
          <a:off x="1622686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15620</xdr:rowOff>
    </xdr:from>
    <xdr:ext cx="469744" cy="259045"/>
    <xdr:sp macro="" textlink="">
      <xdr:nvSpPr>
        <xdr:cNvPr id="734" name="n_1mainValue【児童館】&#10;一人当たり面積">
          <a:extLst>
            <a:ext uri="{FF2B5EF4-FFF2-40B4-BE49-F238E27FC236}">
              <a16:creationId xmlns:a16="http://schemas.microsoft.com/office/drawing/2014/main" id="{C303A942-358F-4A72-9D23-2EDFBE4EDCBD}"/>
            </a:ext>
          </a:extLst>
        </xdr:cNvPr>
        <xdr:cNvSpPr txBox="1"/>
      </xdr:nvSpPr>
      <xdr:spPr>
        <a:xfrm>
          <a:off x="1856112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15620</xdr:rowOff>
    </xdr:from>
    <xdr:ext cx="469744" cy="259045"/>
    <xdr:sp macro="" textlink="">
      <xdr:nvSpPr>
        <xdr:cNvPr id="735" name="n_2mainValue【児童館】&#10;一人当たり面積">
          <a:extLst>
            <a:ext uri="{FF2B5EF4-FFF2-40B4-BE49-F238E27FC236}">
              <a16:creationId xmlns:a16="http://schemas.microsoft.com/office/drawing/2014/main" id="{90268694-6826-4B66-8499-CB64BFE51840}"/>
            </a:ext>
          </a:extLst>
        </xdr:cNvPr>
        <xdr:cNvSpPr txBox="1"/>
      </xdr:nvSpPr>
      <xdr:spPr>
        <a:xfrm>
          <a:off x="1777626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15620</xdr:rowOff>
    </xdr:from>
    <xdr:ext cx="469744" cy="259045"/>
    <xdr:sp macro="" textlink="">
      <xdr:nvSpPr>
        <xdr:cNvPr id="736" name="n_3mainValue【児童館】&#10;一人当たり面積">
          <a:extLst>
            <a:ext uri="{FF2B5EF4-FFF2-40B4-BE49-F238E27FC236}">
              <a16:creationId xmlns:a16="http://schemas.microsoft.com/office/drawing/2014/main" id="{C6E6457C-355B-41AE-8849-AA8B95C1CF4E}"/>
            </a:ext>
          </a:extLst>
        </xdr:cNvPr>
        <xdr:cNvSpPr txBox="1"/>
      </xdr:nvSpPr>
      <xdr:spPr>
        <a:xfrm>
          <a:off x="1700156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15620</xdr:rowOff>
    </xdr:from>
    <xdr:ext cx="469744" cy="259045"/>
    <xdr:sp macro="" textlink="">
      <xdr:nvSpPr>
        <xdr:cNvPr id="737" name="n_4mainValue【児童館】&#10;一人当たり面積">
          <a:extLst>
            <a:ext uri="{FF2B5EF4-FFF2-40B4-BE49-F238E27FC236}">
              <a16:creationId xmlns:a16="http://schemas.microsoft.com/office/drawing/2014/main" id="{B44E8071-9918-4C90-9956-BAEF1082FEDC}"/>
            </a:ext>
          </a:extLst>
        </xdr:cNvPr>
        <xdr:cNvSpPr txBox="1"/>
      </xdr:nvSpPr>
      <xdr:spPr>
        <a:xfrm>
          <a:off x="1622686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3A356F2-F4CD-44B8-A03F-DB57EBE3DA9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AE027D90-D473-4042-B08C-0041D58F5E7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48555E31-CA03-44FD-B762-FA0CFA34D28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56AC50F3-4FD9-4FAB-8ABD-5B391FCA4E7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83CD605B-60FF-4EB7-8AC8-7187F6F1969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82D4185D-A4C9-45E0-984B-483F7470A44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A909764A-1B39-4B62-8ADA-C9BD0DC36B9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3B2CA23F-73D9-4D16-8A89-CACE2FE0CE3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61D32510-5A20-4F6D-B8FA-C37B2E60A9D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FB6D3B7F-FB8E-4A4A-A50E-FF7F0E39CF2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E091DF36-A86B-4839-8176-2B9F56FF82D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B85BCFD3-69A7-4175-BF21-BD7AF9B0C6C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AF51FABE-BAE5-43C1-A8D6-1D21DA8B58E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39E06D8D-FC83-410B-8E14-DCB38AE0CA7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0B6DCA1E-BBBE-4E7F-A5F6-CAE330F2A04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DDE1C398-0A54-4400-9919-E077A779C7A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464206B9-758E-4A26-A4A4-159CBC9A888E}"/>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867A3941-F070-474A-B373-0921984E51E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80EBD190-F454-412C-9538-C9136D78A04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23D4F38D-AAEB-446F-892F-E89FA16B532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9475F0D7-B185-4082-BA97-0293689868C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1171EBF7-B132-47FE-BA15-CFA1DB30768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9CF39162-6EF1-4CA7-BBE4-ADFF253D4F1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4B7C308-889A-4E07-BFCC-D95A8A7A3D8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3DDC939-4B49-450B-9394-159F88F16F6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41887CEC-E693-4E42-B965-C78CFBB2377A}"/>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4C7B3D20-285C-4BEC-A6CD-75FB3E09BB28}"/>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83CEB565-40C6-41E8-A544-B17D5B1A37B8}"/>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06722069-F24B-4567-A38F-E50541945DF9}"/>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3DA985ED-C34E-4FBA-98D8-57171EA039EC}"/>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8D6EE62C-C560-41D8-B0E3-8459CE466241}"/>
            </a:ext>
          </a:extLst>
        </xdr:cNvPr>
        <xdr:cNvSpPr txBox="1"/>
      </xdr:nvSpPr>
      <xdr:spPr>
        <a:xfrm>
          <a:off x="14414500" y="1756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9DADA102-B4F6-4AB7-9432-69DCBA1FEAF8}"/>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B80643CE-5176-4306-B94B-A50C2DAD240E}"/>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E3821C04-169F-485A-889F-1551048F9018}"/>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43273E0B-2A0B-4952-BFF7-1F3C67947889}"/>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18958173-7B0A-4CB9-8461-203339942A06}"/>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2AC5DE8-54C1-4F8D-B15C-8C90D3B8EA5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1306C30-3678-4E5E-BFB9-142FE5213B6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3F7A7F9-8B20-475E-8F17-462AA285EEB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A135309-1663-492A-AC34-FFE611622B6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78A354D-A2F0-43C3-8E0B-974FBAAF7F3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141332</xdr:rowOff>
    </xdr:from>
    <xdr:to>
      <xdr:col>85</xdr:col>
      <xdr:colOff>177800</xdr:colOff>
      <xdr:row>106</xdr:row>
      <xdr:rowOff>71482</xdr:rowOff>
    </xdr:to>
    <xdr:sp macro="" textlink="">
      <xdr:nvSpPr>
        <xdr:cNvPr id="779" name="楕円 778">
          <a:extLst>
            <a:ext uri="{FF2B5EF4-FFF2-40B4-BE49-F238E27FC236}">
              <a16:creationId xmlns:a16="http://schemas.microsoft.com/office/drawing/2014/main" id="{AF0870A5-8119-408E-A575-2ED664E99C89}"/>
            </a:ext>
          </a:extLst>
        </xdr:cNvPr>
        <xdr:cNvSpPr/>
      </xdr:nvSpPr>
      <xdr:spPr>
        <a:xfrm>
          <a:off x="14325600" y="177435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119759</xdr:rowOff>
    </xdr:from>
    <xdr:ext cx="405111" cy="259045"/>
    <xdr:sp macro="" textlink="">
      <xdr:nvSpPr>
        <xdr:cNvPr id="780" name="【公民館】&#10;有形固定資産減価償却率該当値テキスト">
          <a:extLst>
            <a:ext uri="{FF2B5EF4-FFF2-40B4-BE49-F238E27FC236}">
              <a16:creationId xmlns:a16="http://schemas.microsoft.com/office/drawing/2014/main" id="{9DE36566-CFE8-45B9-8675-71025A8E2538}"/>
            </a:ext>
          </a:extLst>
        </xdr:cNvPr>
        <xdr:cNvSpPr txBox="1"/>
      </xdr:nvSpPr>
      <xdr:spPr>
        <a:xfrm>
          <a:off x="14414500"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167458</xdr:rowOff>
    </xdr:from>
    <xdr:to>
      <xdr:col>81</xdr:col>
      <xdr:colOff>101600</xdr:colOff>
      <xdr:row>106</xdr:row>
      <xdr:rowOff>97608</xdr:rowOff>
    </xdr:to>
    <xdr:sp macro="" textlink="">
      <xdr:nvSpPr>
        <xdr:cNvPr id="781" name="楕円 780">
          <a:extLst>
            <a:ext uri="{FF2B5EF4-FFF2-40B4-BE49-F238E27FC236}">
              <a16:creationId xmlns:a16="http://schemas.microsoft.com/office/drawing/2014/main" id="{86DFAD78-9B77-4500-B91B-776F2D16EB99}"/>
            </a:ext>
          </a:extLst>
        </xdr:cNvPr>
        <xdr:cNvSpPr/>
      </xdr:nvSpPr>
      <xdr:spPr>
        <a:xfrm>
          <a:off x="13578840" y="1776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20682</xdr:rowOff>
    </xdr:from>
    <xdr:to>
      <xdr:col>85</xdr:col>
      <xdr:colOff>127000</xdr:colOff>
      <xdr:row>106</xdr:row>
      <xdr:rowOff>46808</xdr:rowOff>
    </xdr:to>
    <xdr:cxnSp macro="">
      <xdr:nvCxnSpPr>
        <xdr:cNvPr id="782" name="直線コネクタ 781">
          <a:extLst>
            <a:ext uri="{FF2B5EF4-FFF2-40B4-BE49-F238E27FC236}">
              <a16:creationId xmlns:a16="http://schemas.microsoft.com/office/drawing/2014/main" id="{1137A8CD-3FEA-4767-988D-A0B927BEFA62}"/>
            </a:ext>
          </a:extLst>
        </xdr:cNvPr>
        <xdr:cNvCxnSpPr/>
      </xdr:nvCxnSpPr>
      <xdr:spPr>
        <a:xfrm flipV="1">
          <a:off x="13629640" y="17790522"/>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48261</xdr:rowOff>
    </xdr:from>
    <xdr:to>
      <xdr:col>76</xdr:col>
      <xdr:colOff>165100</xdr:colOff>
      <xdr:row>106</xdr:row>
      <xdr:rowOff>149861</xdr:rowOff>
    </xdr:to>
    <xdr:sp macro="" textlink="">
      <xdr:nvSpPr>
        <xdr:cNvPr id="783" name="楕円 782">
          <a:extLst>
            <a:ext uri="{FF2B5EF4-FFF2-40B4-BE49-F238E27FC236}">
              <a16:creationId xmlns:a16="http://schemas.microsoft.com/office/drawing/2014/main" id="{61164524-8EB4-4E9C-92E8-F44FC937D78E}"/>
            </a:ext>
          </a:extLst>
        </xdr:cNvPr>
        <xdr:cNvSpPr/>
      </xdr:nvSpPr>
      <xdr:spPr>
        <a:xfrm>
          <a:off x="1280414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46808</xdr:rowOff>
    </xdr:from>
    <xdr:to>
      <xdr:col>81</xdr:col>
      <xdr:colOff>50800</xdr:colOff>
      <xdr:row>106</xdr:row>
      <xdr:rowOff>99061</xdr:rowOff>
    </xdr:to>
    <xdr:cxnSp macro="">
      <xdr:nvCxnSpPr>
        <xdr:cNvPr id="784" name="直線コネクタ 783">
          <a:extLst>
            <a:ext uri="{FF2B5EF4-FFF2-40B4-BE49-F238E27FC236}">
              <a16:creationId xmlns:a16="http://schemas.microsoft.com/office/drawing/2014/main" id="{93478924-2C31-4368-821B-BF02188E7646}"/>
            </a:ext>
          </a:extLst>
        </xdr:cNvPr>
        <xdr:cNvCxnSpPr/>
      </xdr:nvCxnSpPr>
      <xdr:spPr>
        <a:xfrm flipV="1">
          <a:off x="12854940" y="17816648"/>
          <a:ext cx="7747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58057</xdr:rowOff>
    </xdr:from>
    <xdr:to>
      <xdr:col>72</xdr:col>
      <xdr:colOff>38100</xdr:colOff>
      <xdr:row>106</xdr:row>
      <xdr:rowOff>159657</xdr:rowOff>
    </xdr:to>
    <xdr:sp macro="" textlink="">
      <xdr:nvSpPr>
        <xdr:cNvPr id="785" name="楕円 784">
          <a:extLst>
            <a:ext uri="{FF2B5EF4-FFF2-40B4-BE49-F238E27FC236}">
              <a16:creationId xmlns:a16="http://schemas.microsoft.com/office/drawing/2014/main" id="{85D4314C-9947-44DB-9668-CF2D3FB7A1A8}"/>
            </a:ext>
          </a:extLst>
        </xdr:cNvPr>
        <xdr:cNvSpPr/>
      </xdr:nvSpPr>
      <xdr:spPr>
        <a:xfrm>
          <a:off x="12029440" y="1782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99061</xdr:rowOff>
    </xdr:from>
    <xdr:to>
      <xdr:col>76</xdr:col>
      <xdr:colOff>114300</xdr:colOff>
      <xdr:row>106</xdr:row>
      <xdr:rowOff>108857</xdr:rowOff>
    </xdr:to>
    <xdr:cxnSp macro="">
      <xdr:nvCxnSpPr>
        <xdr:cNvPr id="786" name="直線コネクタ 785">
          <a:extLst>
            <a:ext uri="{FF2B5EF4-FFF2-40B4-BE49-F238E27FC236}">
              <a16:creationId xmlns:a16="http://schemas.microsoft.com/office/drawing/2014/main" id="{684D0D21-10FB-44BE-BA69-3934C75EA104}"/>
            </a:ext>
          </a:extLst>
        </xdr:cNvPr>
        <xdr:cNvCxnSpPr/>
      </xdr:nvCxnSpPr>
      <xdr:spPr>
        <a:xfrm flipV="1">
          <a:off x="12072620" y="17868901"/>
          <a:ext cx="7823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95613</xdr:rowOff>
    </xdr:from>
    <xdr:to>
      <xdr:col>67</xdr:col>
      <xdr:colOff>101600</xdr:colOff>
      <xdr:row>107</xdr:row>
      <xdr:rowOff>25763</xdr:rowOff>
    </xdr:to>
    <xdr:sp macro="" textlink="">
      <xdr:nvSpPr>
        <xdr:cNvPr id="787" name="楕円 786">
          <a:extLst>
            <a:ext uri="{FF2B5EF4-FFF2-40B4-BE49-F238E27FC236}">
              <a16:creationId xmlns:a16="http://schemas.microsoft.com/office/drawing/2014/main" id="{ADB24252-F70E-465B-9AFD-B11D80BA4EB3}"/>
            </a:ext>
          </a:extLst>
        </xdr:cNvPr>
        <xdr:cNvSpPr/>
      </xdr:nvSpPr>
      <xdr:spPr>
        <a:xfrm>
          <a:off x="11231880" y="178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108857</xdr:rowOff>
    </xdr:from>
    <xdr:to>
      <xdr:col>71</xdr:col>
      <xdr:colOff>177800</xdr:colOff>
      <xdr:row>106</xdr:row>
      <xdr:rowOff>146413</xdr:rowOff>
    </xdr:to>
    <xdr:cxnSp macro="">
      <xdr:nvCxnSpPr>
        <xdr:cNvPr id="788" name="直線コネクタ 787">
          <a:extLst>
            <a:ext uri="{FF2B5EF4-FFF2-40B4-BE49-F238E27FC236}">
              <a16:creationId xmlns:a16="http://schemas.microsoft.com/office/drawing/2014/main" id="{AAB5CCE8-55BF-4A26-93D3-E04674A575CF}"/>
            </a:ext>
          </a:extLst>
        </xdr:cNvPr>
        <xdr:cNvCxnSpPr/>
      </xdr:nvCxnSpPr>
      <xdr:spPr>
        <a:xfrm flipV="1">
          <a:off x="11282680" y="17878697"/>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E03CE91A-98D6-4E2A-A4F5-1FB853DCC3E1}"/>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B707B48F-47A7-4C15-B961-84E3E5DE4B25}"/>
            </a:ext>
          </a:extLst>
        </xdr:cNvPr>
        <xdr:cNvSpPr txBox="1"/>
      </xdr:nvSpPr>
      <xdr:spPr>
        <a:xfrm>
          <a:off x="1267524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9357645B-7AAF-4030-AEFA-7E9C116B1B1E}"/>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a:extLst>
            <a:ext uri="{FF2B5EF4-FFF2-40B4-BE49-F238E27FC236}">
              <a16:creationId xmlns:a16="http://schemas.microsoft.com/office/drawing/2014/main" id="{3553905E-7F22-4A11-B5A0-F47873F33665}"/>
            </a:ext>
          </a:extLst>
        </xdr:cNvPr>
        <xdr:cNvSpPr txBox="1"/>
      </xdr:nvSpPr>
      <xdr:spPr>
        <a:xfrm>
          <a:off x="1110298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88735</xdr:rowOff>
    </xdr:from>
    <xdr:ext cx="405111" cy="259045"/>
    <xdr:sp macro="" textlink="">
      <xdr:nvSpPr>
        <xdr:cNvPr id="793" name="n_1mainValue【公民館】&#10;有形固定資産減価償却率">
          <a:extLst>
            <a:ext uri="{FF2B5EF4-FFF2-40B4-BE49-F238E27FC236}">
              <a16:creationId xmlns:a16="http://schemas.microsoft.com/office/drawing/2014/main" id="{6591AADF-6CA8-4F8F-B492-15511FE5577A}"/>
            </a:ext>
          </a:extLst>
        </xdr:cNvPr>
        <xdr:cNvSpPr txBox="1"/>
      </xdr:nvSpPr>
      <xdr:spPr>
        <a:xfrm>
          <a:off x="13437244" y="1785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140988</xdr:rowOff>
    </xdr:from>
    <xdr:ext cx="405111" cy="259045"/>
    <xdr:sp macro="" textlink="">
      <xdr:nvSpPr>
        <xdr:cNvPr id="794" name="n_2mainValue【公民館】&#10;有形固定資産減価償却率">
          <a:extLst>
            <a:ext uri="{FF2B5EF4-FFF2-40B4-BE49-F238E27FC236}">
              <a16:creationId xmlns:a16="http://schemas.microsoft.com/office/drawing/2014/main" id="{0877CD9C-8ABC-459D-ACED-D39E636BB733}"/>
            </a:ext>
          </a:extLst>
        </xdr:cNvPr>
        <xdr:cNvSpPr txBox="1"/>
      </xdr:nvSpPr>
      <xdr:spPr>
        <a:xfrm>
          <a:off x="12675244" y="179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150784</xdr:rowOff>
    </xdr:from>
    <xdr:ext cx="405111" cy="259045"/>
    <xdr:sp macro="" textlink="">
      <xdr:nvSpPr>
        <xdr:cNvPr id="795" name="n_3mainValue【公民館】&#10;有形固定資産減価償却率">
          <a:extLst>
            <a:ext uri="{FF2B5EF4-FFF2-40B4-BE49-F238E27FC236}">
              <a16:creationId xmlns:a16="http://schemas.microsoft.com/office/drawing/2014/main" id="{1BBB6EF9-E83D-4A63-AAE0-E0413E3CD34B}"/>
            </a:ext>
          </a:extLst>
        </xdr:cNvPr>
        <xdr:cNvSpPr txBox="1"/>
      </xdr:nvSpPr>
      <xdr:spPr>
        <a:xfrm>
          <a:off x="11900544" y="1792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16890</xdr:rowOff>
    </xdr:from>
    <xdr:ext cx="405111" cy="259045"/>
    <xdr:sp macro="" textlink="">
      <xdr:nvSpPr>
        <xdr:cNvPr id="796" name="n_4mainValue【公民館】&#10;有形固定資産減価償却率">
          <a:extLst>
            <a:ext uri="{FF2B5EF4-FFF2-40B4-BE49-F238E27FC236}">
              <a16:creationId xmlns:a16="http://schemas.microsoft.com/office/drawing/2014/main" id="{7843F008-6FAA-4FFE-A7CB-E90FD24E18AE}"/>
            </a:ext>
          </a:extLst>
        </xdr:cNvPr>
        <xdr:cNvSpPr txBox="1"/>
      </xdr:nvSpPr>
      <xdr:spPr>
        <a:xfrm>
          <a:off x="11102984" y="1795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E8798C55-D00E-4F1C-8363-9A22318E2B1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68E76682-889A-420A-825A-0A631D96B75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DAA31123-0DFA-4392-9876-C7A68A2ABE1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47540F94-A0B5-440F-B0FA-61D7A00661E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6B19786-EE9E-4C2A-A010-293697179E9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1A8EB410-4EE2-4A77-9B14-3D908818555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48AD5569-AEFD-4D35-AAD8-964AA916EBE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105959D-2B82-4F85-9E88-870E167307E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BF4D1D5-0340-4F3A-B6E1-E65AB5EC049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E04D4A82-B021-47CB-803F-352AF432AA0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215E4F9A-0100-408A-84E3-EEE75E69C90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9A33AC6B-AC05-4EEA-B71C-D5E10E9A470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12698A2A-0237-4638-9CBD-0EEE092CD54B}"/>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4284691A-635C-4398-B212-B62683F5233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11E475EC-092F-4900-8FFB-AA8C4D41D8B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9FC247D4-60DA-41B4-9E4E-99DD5177D2C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F2D40C2E-4239-4892-BEBF-4B422311592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58837866-6993-41F4-9AB7-DA7B1F6F107A}"/>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52719AD-84C2-4F52-B175-6B7ED0E62A9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5E329DD5-365F-43B8-BE2B-578B880B50E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9F2372E0-F5B6-44F2-AD8E-DACC189B207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D7EDDCD3-0A3E-47F5-A97D-EF45FB089397}"/>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C671BEDA-B95D-47B3-A78D-9DB617715AA4}"/>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663EB30E-2A5B-42CF-9023-962CD4229D9F}"/>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DB3DB273-C33B-43AC-8CB8-B37EF1A4A360}"/>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252BAFF1-09FF-4008-A538-31BC87A47C19}"/>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3" name="【公民館】&#10;一人当たり面積平均値テキスト">
          <a:extLst>
            <a:ext uri="{FF2B5EF4-FFF2-40B4-BE49-F238E27FC236}">
              <a16:creationId xmlns:a16="http://schemas.microsoft.com/office/drawing/2014/main" id="{E98B15AB-3BB9-4EC4-9D14-8DDDFB45678A}"/>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882EBDED-7EDF-4F33-8F62-88E73EA4B5B2}"/>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CB87E795-9381-4D48-99FB-0BCE57F6A5BF}"/>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478DE4BA-A8A3-406A-B134-86A6A4958CB6}"/>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91B87F19-A1FF-455C-818C-15368C981C21}"/>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178EF37D-3922-4FE7-837D-1D6DB8422025}"/>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366C3D4-D49D-45FA-8007-BB267AE0D80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64AB95E-4518-4C08-A2D5-FEFE8B9DBD9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E992B0C-2EB0-49F2-A050-F6CB861C6A2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8B914ED-F0A0-4634-B2E3-041F4BF4FD2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9EE2348-EC2F-4099-A62D-5798D567A07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98552</xdr:rowOff>
    </xdr:from>
    <xdr:to>
      <xdr:col>116</xdr:col>
      <xdr:colOff>114300</xdr:colOff>
      <xdr:row>107</xdr:row>
      <xdr:rowOff>28702</xdr:rowOff>
    </xdr:to>
    <xdr:sp macro="" textlink="">
      <xdr:nvSpPr>
        <xdr:cNvPr id="834" name="楕円 833">
          <a:extLst>
            <a:ext uri="{FF2B5EF4-FFF2-40B4-BE49-F238E27FC236}">
              <a16:creationId xmlns:a16="http://schemas.microsoft.com/office/drawing/2014/main" id="{25A81DE1-C121-4A29-AB60-A850950C0C8E}"/>
            </a:ext>
          </a:extLst>
        </xdr:cNvPr>
        <xdr:cNvSpPr/>
      </xdr:nvSpPr>
      <xdr:spPr>
        <a:xfrm>
          <a:off x="19458940" y="17868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76979</xdr:rowOff>
    </xdr:from>
    <xdr:ext cx="469744" cy="259045"/>
    <xdr:sp macro="" textlink="">
      <xdr:nvSpPr>
        <xdr:cNvPr id="835" name="【公民館】&#10;一人当たり面積該当値テキスト">
          <a:extLst>
            <a:ext uri="{FF2B5EF4-FFF2-40B4-BE49-F238E27FC236}">
              <a16:creationId xmlns:a16="http://schemas.microsoft.com/office/drawing/2014/main" id="{82D89D67-44E0-4540-8CCB-D098CFEE56CF}"/>
            </a:ext>
          </a:extLst>
        </xdr:cNvPr>
        <xdr:cNvSpPr txBox="1"/>
      </xdr:nvSpPr>
      <xdr:spPr>
        <a:xfrm>
          <a:off x="19547840" y="178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100837</xdr:rowOff>
    </xdr:from>
    <xdr:to>
      <xdr:col>112</xdr:col>
      <xdr:colOff>38100</xdr:colOff>
      <xdr:row>107</xdr:row>
      <xdr:rowOff>30987</xdr:rowOff>
    </xdr:to>
    <xdr:sp macro="" textlink="">
      <xdr:nvSpPr>
        <xdr:cNvPr id="836" name="楕円 835">
          <a:extLst>
            <a:ext uri="{FF2B5EF4-FFF2-40B4-BE49-F238E27FC236}">
              <a16:creationId xmlns:a16="http://schemas.microsoft.com/office/drawing/2014/main" id="{D65EC6CF-B33F-4A27-AB9D-39692B5BA02C}"/>
            </a:ext>
          </a:extLst>
        </xdr:cNvPr>
        <xdr:cNvSpPr/>
      </xdr:nvSpPr>
      <xdr:spPr>
        <a:xfrm>
          <a:off x="18735040" y="17870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149352</xdr:rowOff>
    </xdr:from>
    <xdr:to>
      <xdr:col>116</xdr:col>
      <xdr:colOff>63500</xdr:colOff>
      <xdr:row>106</xdr:row>
      <xdr:rowOff>151637</xdr:rowOff>
    </xdr:to>
    <xdr:cxnSp macro="">
      <xdr:nvCxnSpPr>
        <xdr:cNvPr id="837" name="直線コネクタ 836">
          <a:extLst>
            <a:ext uri="{FF2B5EF4-FFF2-40B4-BE49-F238E27FC236}">
              <a16:creationId xmlns:a16="http://schemas.microsoft.com/office/drawing/2014/main" id="{AF0780C7-E467-4150-962E-78E44EF00293}"/>
            </a:ext>
          </a:extLst>
        </xdr:cNvPr>
        <xdr:cNvCxnSpPr/>
      </xdr:nvCxnSpPr>
      <xdr:spPr>
        <a:xfrm flipV="1">
          <a:off x="18778220" y="17919192"/>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100837</xdr:rowOff>
    </xdr:from>
    <xdr:to>
      <xdr:col>107</xdr:col>
      <xdr:colOff>101600</xdr:colOff>
      <xdr:row>107</xdr:row>
      <xdr:rowOff>30987</xdr:rowOff>
    </xdr:to>
    <xdr:sp macro="" textlink="">
      <xdr:nvSpPr>
        <xdr:cNvPr id="838" name="楕円 837">
          <a:extLst>
            <a:ext uri="{FF2B5EF4-FFF2-40B4-BE49-F238E27FC236}">
              <a16:creationId xmlns:a16="http://schemas.microsoft.com/office/drawing/2014/main" id="{FF6751FD-B712-4F62-8734-DC28CA79DC86}"/>
            </a:ext>
          </a:extLst>
        </xdr:cNvPr>
        <xdr:cNvSpPr/>
      </xdr:nvSpPr>
      <xdr:spPr>
        <a:xfrm>
          <a:off x="17937480" y="17870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151637</xdr:rowOff>
    </xdr:from>
    <xdr:to>
      <xdr:col>111</xdr:col>
      <xdr:colOff>177800</xdr:colOff>
      <xdr:row>106</xdr:row>
      <xdr:rowOff>151637</xdr:rowOff>
    </xdr:to>
    <xdr:cxnSp macro="">
      <xdr:nvCxnSpPr>
        <xdr:cNvPr id="839" name="直線コネクタ 838">
          <a:extLst>
            <a:ext uri="{FF2B5EF4-FFF2-40B4-BE49-F238E27FC236}">
              <a16:creationId xmlns:a16="http://schemas.microsoft.com/office/drawing/2014/main" id="{F1F09D49-7BC6-44DC-AAB3-A2CB877D6BE3}"/>
            </a:ext>
          </a:extLst>
        </xdr:cNvPr>
        <xdr:cNvCxnSpPr/>
      </xdr:nvCxnSpPr>
      <xdr:spPr>
        <a:xfrm>
          <a:off x="17988280" y="1792147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100837</xdr:rowOff>
    </xdr:from>
    <xdr:to>
      <xdr:col>102</xdr:col>
      <xdr:colOff>165100</xdr:colOff>
      <xdr:row>107</xdr:row>
      <xdr:rowOff>30987</xdr:rowOff>
    </xdr:to>
    <xdr:sp macro="" textlink="">
      <xdr:nvSpPr>
        <xdr:cNvPr id="840" name="楕円 839">
          <a:extLst>
            <a:ext uri="{FF2B5EF4-FFF2-40B4-BE49-F238E27FC236}">
              <a16:creationId xmlns:a16="http://schemas.microsoft.com/office/drawing/2014/main" id="{4E82E8CB-0221-4A8F-B86F-4E9C95EDEE9E}"/>
            </a:ext>
          </a:extLst>
        </xdr:cNvPr>
        <xdr:cNvSpPr/>
      </xdr:nvSpPr>
      <xdr:spPr>
        <a:xfrm>
          <a:off x="17162780" y="17870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151637</xdr:rowOff>
    </xdr:from>
    <xdr:to>
      <xdr:col>107</xdr:col>
      <xdr:colOff>50800</xdr:colOff>
      <xdr:row>106</xdr:row>
      <xdr:rowOff>151637</xdr:rowOff>
    </xdr:to>
    <xdr:cxnSp macro="">
      <xdr:nvCxnSpPr>
        <xdr:cNvPr id="841" name="直線コネクタ 840">
          <a:extLst>
            <a:ext uri="{FF2B5EF4-FFF2-40B4-BE49-F238E27FC236}">
              <a16:creationId xmlns:a16="http://schemas.microsoft.com/office/drawing/2014/main" id="{6F809B40-CAA0-4498-ADF9-45421F0BCBD1}"/>
            </a:ext>
          </a:extLst>
        </xdr:cNvPr>
        <xdr:cNvCxnSpPr/>
      </xdr:nvCxnSpPr>
      <xdr:spPr>
        <a:xfrm>
          <a:off x="17213580" y="179214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100837</xdr:rowOff>
    </xdr:from>
    <xdr:to>
      <xdr:col>98</xdr:col>
      <xdr:colOff>38100</xdr:colOff>
      <xdr:row>107</xdr:row>
      <xdr:rowOff>30987</xdr:rowOff>
    </xdr:to>
    <xdr:sp macro="" textlink="">
      <xdr:nvSpPr>
        <xdr:cNvPr id="842" name="楕円 841">
          <a:extLst>
            <a:ext uri="{FF2B5EF4-FFF2-40B4-BE49-F238E27FC236}">
              <a16:creationId xmlns:a16="http://schemas.microsoft.com/office/drawing/2014/main" id="{7ABA3478-DE4E-4984-BA58-CD3A59188E74}"/>
            </a:ext>
          </a:extLst>
        </xdr:cNvPr>
        <xdr:cNvSpPr/>
      </xdr:nvSpPr>
      <xdr:spPr>
        <a:xfrm>
          <a:off x="16388080" y="17870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151637</xdr:rowOff>
    </xdr:from>
    <xdr:to>
      <xdr:col>102</xdr:col>
      <xdr:colOff>114300</xdr:colOff>
      <xdr:row>106</xdr:row>
      <xdr:rowOff>151637</xdr:rowOff>
    </xdr:to>
    <xdr:cxnSp macro="">
      <xdr:nvCxnSpPr>
        <xdr:cNvPr id="843" name="直線コネクタ 842">
          <a:extLst>
            <a:ext uri="{FF2B5EF4-FFF2-40B4-BE49-F238E27FC236}">
              <a16:creationId xmlns:a16="http://schemas.microsoft.com/office/drawing/2014/main" id="{762566B8-329A-4D16-B639-03F5D3326889}"/>
            </a:ext>
          </a:extLst>
        </xdr:cNvPr>
        <xdr:cNvCxnSpPr/>
      </xdr:nvCxnSpPr>
      <xdr:spPr>
        <a:xfrm>
          <a:off x="16431260" y="1792147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844" name="n_1aveValue【公民館】&#10;一人当たり面積">
          <a:extLst>
            <a:ext uri="{FF2B5EF4-FFF2-40B4-BE49-F238E27FC236}">
              <a16:creationId xmlns:a16="http://schemas.microsoft.com/office/drawing/2014/main" id="{A3704447-25B7-4553-98DE-32E14EE9E24C}"/>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845" name="n_2aveValue【公民館】&#10;一人当たり面積">
          <a:extLst>
            <a:ext uri="{FF2B5EF4-FFF2-40B4-BE49-F238E27FC236}">
              <a16:creationId xmlns:a16="http://schemas.microsoft.com/office/drawing/2014/main" id="{6D99B550-B6A6-4BCC-9E63-865D6413A0BA}"/>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846" name="n_3aveValue【公民館】&#10;一人当たり面積">
          <a:extLst>
            <a:ext uri="{FF2B5EF4-FFF2-40B4-BE49-F238E27FC236}">
              <a16:creationId xmlns:a16="http://schemas.microsoft.com/office/drawing/2014/main" id="{33F2FE19-7A7D-457A-B635-020A0783CF0F}"/>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847" name="n_4aveValue【公民館】&#10;一人当たり面積">
          <a:extLst>
            <a:ext uri="{FF2B5EF4-FFF2-40B4-BE49-F238E27FC236}">
              <a16:creationId xmlns:a16="http://schemas.microsoft.com/office/drawing/2014/main" id="{611D355E-811B-4599-A117-BD3A6FFB05F8}"/>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22114</xdr:rowOff>
    </xdr:from>
    <xdr:ext cx="469744" cy="259045"/>
    <xdr:sp macro="" textlink="">
      <xdr:nvSpPr>
        <xdr:cNvPr id="848" name="n_1mainValue【公民館】&#10;一人当たり面積">
          <a:extLst>
            <a:ext uri="{FF2B5EF4-FFF2-40B4-BE49-F238E27FC236}">
              <a16:creationId xmlns:a16="http://schemas.microsoft.com/office/drawing/2014/main" id="{4F3C65C0-B78F-43A8-91E4-8FCACB118404}"/>
            </a:ext>
          </a:extLst>
        </xdr:cNvPr>
        <xdr:cNvSpPr txBox="1"/>
      </xdr:nvSpPr>
      <xdr:spPr>
        <a:xfrm>
          <a:off x="185611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22114</xdr:rowOff>
    </xdr:from>
    <xdr:ext cx="469744" cy="259045"/>
    <xdr:sp macro="" textlink="">
      <xdr:nvSpPr>
        <xdr:cNvPr id="849" name="n_2mainValue【公民館】&#10;一人当たり面積">
          <a:extLst>
            <a:ext uri="{FF2B5EF4-FFF2-40B4-BE49-F238E27FC236}">
              <a16:creationId xmlns:a16="http://schemas.microsoft.com/office/drawing/2014/main" id="{063CBE61-3401-4642-851E-C298FC73DB7A}"/>
            </a:ext>
          </a:extLst>
        </xdr:cNvPr>
        <xdr:cNvSpPr txBox="1"/>
      </xdr:nvSpPr>
      <xdr:spPr>
        <a:xfrm>
          <a:off x="1777626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22114</xdr:rowOff>
    </xdr:from>
    <xdr:ext cx="469744" cy="259045"/>
    <xdr:sp macro="" textlink="">
      <xdr:nvSpPr>
        <xdr:cNvPr id="850" name="n_3mainValue【公民館】&#10;一人当たり面積">
          <a:extLst>
            <a:ext uri="{FF2B5EF4-FFF2-40B4-BE49-F238E27FC236}">
              <a16:creationId xmlns:a16="http://schemas.microsoft.com/office/drawing/2014/main" id="{4DA1EE48-0D62-436A-B104-47ADCE824E03}"/>
            </a:ext>
          </a:extLst>
        </xdr:cNvPr>
        <xdr:cNvSpPr txBox="1"/>
      </xdr:nvSpPr>
      <xdr:spPr>
        <a:xfrm>
          <a:off x="1700156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22114</xdr:rowOff>
    </xdr:from>
    <xdr:ext cx="469744" cy="259045"/>
    <xdr:sp macro="" textlink="">
      <xdr:nvSpPr>
        <xdr:cNvPr id="851" name="n_4mainValue【公民館】&#10;一人当たり面積">
          <a:extLst>
            <a:ext uri="{FF2B5EF4-FFF2-40B4-BE49-F238E27FC236}">
              <a16:creationId xmlns:a16="http://schemas.microsoft.com/office/drawing/2014/main" id="{6063882F-E04F-445D-B5E4-B9386BF2BAED}"/>
            </a:ext>
          </a:extLst>
        </xdr:cNvPr>
        <xdr:cNvSpPr txBox="1"/>
      </xdr:nvSpPr>
      <xdr:spPr>
        <a:xfrm>
          <a:off x="1622686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99019C33-B3B4-4B1B-8676-7C70CF8CC6C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F0D6D91A-B486-49A1-A67A-0EA3AE426F7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FE415F6F-4844-4D2D-A453-DD2B9E0261B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道路施設の有形固定資産減価償却率が類似団体と比較して低いのは面積が類似団体平均と比べても小さいため、建設事業に比較的資金を投じやすいことが原因と思われる。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公営住宅の有形固定資産減価償却率は類似団体と比較しても非常に高いが今後は新規入居者の募集停止と廃止をしていく予定のため大型の改修等はなく数値も上昇していくことになる。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保育園や学校施設の有形固定資産減価償却率は類似団体と比べかなり高く老朽化が進んでいると考えられる。これは、大規模な施設更新を行わず、修繕での施設の長寿命化を図っているためである。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しかしながら、今後は一部の地区で施設再編による施設建替等を実施予定のため、中期的には保育園や学校施設等の有形固定資産減価償却率は改善する見込みである。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CA3EA7-037E-40F8-B73B-07713AE6319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EE4579-09E3-4F9C-B351-4F5183AE011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24537B-5904-440B-A24A-DF78505D3A4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2CC96A-252B-4AFC-BA4B-5BF31C73ED7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110E41-4D8B-4750-80AC-8CD3ED31BE0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B4CE9E-4402-4563-82F2-D824C7F0ED6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72CAA7E-7167-4A37-9933-889384E25FA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610276-1F7E-4F83-8A56-A39F22CCD7A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D6C1C0-5496-4ED0-B092-EF7D0AC9C7C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9214E9-CC0E-46F5-AADA-95D6824F594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737729-3371-4E05-84CF-EF7FE05F51B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0448BC-58CB-4DB2-A833-4710C0F5F45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36C591-B065-4513-B8A5-6BBC2FEE61A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CF2F33-9CB3-44A2-87C2-AE5B4891CB0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C51F23-F1BC-4B0D-BDA6-D6D05090160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CB3C8B3-9C2A-41ED-875F-245F6AB5EF5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9A9813-CB28-40DE-85DE-2AE66BDE615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0E5705-7F75-4245-AB42-66456204C3C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E234A4-F3DD-4DF7-9CD0-DF4206D8109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EDD99E-BA7D-4A55-B711-DCDAFF5B409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D84C4B-2624-4281-8D60-392A5EC91F8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95937D9-1033-4352-8D72-46B1BB54E3E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6489F14-E148-446C-B3D6-143836B520F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C9C1C2-AC49-4366-BCE4-4EED25A9735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ECFA7F-8132-4544-9F7E-97E913DB453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A3FF34-869C-4BF4-A7AB-A0BD7A12CFF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F002FB-F02A-4AF5-9A6D-71CA790C8BC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830B68-3D98-47CB-B1EB-65173213C56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34A146E-6A3B-4527-BBE9-4B73CE00008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440C62-D878-4A09-9FE1-D63CF5FA8E6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E2FBAA-D343-42DF-B29B-9A6C89411E3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C58771-E93F-48A6-A775-8067F67C4E4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BDC143-DF36-4B14-8104-989C09656AA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CC70F6-D209-4592-BA06-B5846513C0E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BCDF17E-38ED-40CD-B9BD-8636EF8ECD3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279A69-D9F6-4ABD-B9C4-2C987E79FB2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663470-9997-4678-B642-434C0AD18E7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3F485A-201A-4000-9076-E4A7BEDFA03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30B3DC4-A5D4-42AB-A033-7130A0CD8D0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078A632-F329-495F-9F93-CCDF2B2C74D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9379ED-6417-411B-ABB5-F6B0BE2FF46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78FF1FB-94FC-4B5D-9094-E7B6EFC3944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B430344-7621-436F-A886-28F51D051C9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1EFDD23-2B22-4F0C-B69C-78357C06241C}"/>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8785CE2-BD57-429D-8B7F-999893FC2A3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F216E2F-6D79-483E-8DDA-0331701CDDA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6553A59-13E9-4CDE-8FD0-A8141587A7A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2B55946-8CE6-4200-A877-395481F1064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65285E-9058-49B4-ACC3-137846498A5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3FE38B3-6AA5-4FCA-B052-17FED6E3E2F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12EFDB1-8809-47EB-9031-1CFCED24C2D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301E354-0335-4297-8504-29502937D39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363A8C2-FC2D-4787-96E2-2E04568435F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A85C16E-35D2-4F9C-AD75-9894577C0A1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A8D5DB0-442D-4B62-91D0-8616576D4EB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B872A869-9A77-42C8-9758-96356F1782B3}"/>
            </a:ext>
          </a:extLst>
        </xdr:cNvPr>
        <xdr:cNvCxnSpPr/>
      </xdr:nvCxnSpPr>
      <xdr:spPr>
        <a:xfrm flipV="1">
          <a:off x="4086225" y="557593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1E59922E-D5D3-4A02-ADA4-071A39E1852B}"/>
            </a:ext>
          </a:extLst>
        </xdr:cNvPr>
        <xdr:cNvSpPr txBox="1"/>
      </xdr:nvSpPr>
      <xdr:spPr>
        <a:xfrm>
          <a:off x="41249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AAFB37A9-D6BE-47CB-BFA6-D52707ED2958}"/>
            </a:ext>
          </a:extLst>
        </xdr:cNvPr>
        <xdr:cNvCxnSpPr/>
      </xdr:nvCxnSpPr>
      <xdr:spPr>
        <a:xfrm>
          <a:off x="402082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A4F1B78F-596F-4FB8-9CBA-24F83D56A39E}"/>
            </a:ext>
          </a:extLst>
        </xdr:cNvPr>
        <xdr:cNvSpPr txBox="1"/>
      </xdr:nvSpPr>
      <xdr:spPr>
        <a:xfrm>
          <a:off x="4124960" y="535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AD2440FA-CA70-4DE9-A350-3C419ABD8ADE}"/>
            </a:ext>
          </a:extLst>
        </xdr:cNvPr>
        <xdr:cNvCxnSpPr/>
      </xdr:nvCxnSpPr>
      <xdr:spPr>
        <a:xfrm>
          <a:off x="402082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C355877F-42A1-432A-87F6-C88BB3E2180B}"/>
            </a:ext>
          </a:extLst>
        </xdr:cNvPr>
        <xdr:cNvSpPr txBox="1"/>
      </xdr:nvSpPr>
      <xdr:spPr>
        <a:xfrm>
          <a:off x="412496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EC9DFBC9-EE2D-4560-A48A-975B07DDDD9D}"/>
            </a:ext>
          </a:extLst>
        </xdr:cNvPr>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2ADF189C-1EA1-4B15-B5DE-95C4EEFD0567}"/>
            </a:ext>
          </a:extLst>
        </xdr:cNvPr>
        <xdr:cNvSpPr/>
      </xdr:nvSpPr>
      <xdr:spPr>
        <a:xfrm>
          <a:off x="3312160" y="6214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B0BDB875-D42D-4BE4-B03B-634C2836DC24}"/>
            </a:ext>
          </a:extLst>
        </xdr:cNvPr>
        <xdr:cNvSpPr/>
      </xdr:nvSpPr>
      <xdr:spPr>
        <a:xfrm>
          <a:off x="25146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8D06C177-8788-4474-B3E8-20F577B8C4AB}"/>
            </a:ext>
          </a:extLst>
        </xdr:cNvPr>
        <xdr:cNvSpPr/>
      </xdr:nvSpPr>
      <xdr:spPr>
        <a:xfrm>
          <a:off x="1739900" y="6182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51621A78-9C73-4E36-9EB9-85CED3814FD0}"/>
            </a:ext>
          </a:extLst>
        </xdr:cNvPr>
        <xdr:cNvSpPr/>
      </xdr:nvSpPr>
      <xdr:spPr>
        <a:xfrm>
          <a:off x="965200" y="617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D1923B3-83AB-425F-B788-847F7B30399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4DCD55-3D0D-4476-B3C3-8B1D22B1F07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4383D2-C0ED-43AE-8B3B-A91AC405F1D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34A1F3A-BAA6-4EF4-A7EE-75C15094BF3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E0B5550-2FA7-47DA-833E-1A011072136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135890</xdr:rowOff>
    </xdr:from>
    <xdr:to>
      <xdr:col>24</xdr:col>
      <xdr:colOff>114300</xdr:colOff>
      <xdr:row>38</xdr:row>
      <xdr:rowOff>66040</xdr:rowOff>
    </xdr:to>
    <xdr:sp macro="" textlink="">
      <xdr:nvSpPr>
        <xdr:cNvPr id="73" name="楕円 72">
          <a:extLst>
            <a:ext uri="{FF2B5EF4-FFF2-40B4-BE49-F238E27FC236}">
              <a16:creationId xmlns:a16="http://schemas.microsoft.com/office/drawing/2014/main" id="{99DBD0A6-6019-49C6-874A-FA24EDD88FA7}"/>
            </a:ext>
          </a:extLst>
        </xdr:cNvPr>
        <xdr:cNvSpPr/>
      </xdr:nvSpPr>
      <xdr:spPr>
        <a:xfrm>
          <a:off x="4036060" y="633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114317</xdr:rowOff>
    </xdr:from>
    <xdr:ext cx="405111" cy="259045"/>
    <xdr:sp macro="" textlink="">
      <xdr:nvSpPr>
        <xdr:cNvPr id="74" name="【図書館】&#10;有形固定資産減価償却率該当値テキスト">
          <a:extLst>
            <a:ext uri="{FF2B5EF4-FFF2-40B4-BE49-F238E27FC236}">
              <a16:creationId xmlns:a16="http://schemas.microsoft.com/office/drawing/2014/main" id="{F78127C8-3DD1-4B24-99A4-BF4920C42765}"/>
            </a:ext>
          </a:extLst>
        </xdr:cNvPr>
        <xdr:cNvSpPr txBox="1"/>
      </xdr:nvSpPr>
      <xdr:spPr>
        <a:xfrm>
          <a:off x="4124960" y="631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120650</xdr:rowOff>
    </xdr:from>
    <xdr:to>
      <xdr:col>20</xdr:col>
      <xdr:colOff>38100</xdr:colOff>
      <xdr:row>38</xdr:row>
      <xdr:rowOff>50800</xdr:rowOff>
    </xdr:to>
    <xdr:sp macro="" textlink="">
      <xdr:nvSpPr>
        <xdr:cNvPr id="75" name="楕円 74">
          <a:extLst>
            <a:ext uri="{FF2B5EF4-FFF2-40B4-BE49-F238E27FC236}">
              <a16:creationId xmlns:a16="http://schemas.microsoft.com/office/drawing/2014/main" id="{AF46C64A-D0AD-46B8-B8F5-9216A03AD59A}"/>
            </a:ext>
          </a:extLst>
        </xdr:cNvPr>
        <xdr:cNvSpPr/>
      </xdr:nvSpPr>
      <xdr:spPr>
        <a:xfrm>
          <a:off x="3312160" y="632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0</xdr:rowOff>
    </xdr:from>
    <xdr:to>
      <xdr:col>24</xdr:col>
      <xdr:colOff>63500</xdr:colOff>
      <xdr:row>38</xdr:row>
      <xdr:rowOff>15240</xdr:rowOff>
    </xdr:to>
    <xdr:cxnSp macro="">
      <xdr:nvCxnSpPr>
        <xdr:cNvPr id="76" name="直線コネクタ 75">
          <a:extLst>
            <a:ext uri="{FF2B5EF4-FFF2-40B4-BE49-F238E27FC236}">
              <a16:creationId xmlns:a16="http://schemas.microsoft.com/office/drawing/2014/main" id="{1D9811AC-2D00-46EF-BF9C-1E7498A9B8F5}"/>
            </a:ext>
          </a:extLst>
        </xdr:cNvPr>
        <xdr:cNvCxnSpPr/>
      </xdr:nvCxnSpPr>
      <xdr:spPr>
        <a:xfrm>
          <a:off x="3355340" y="637032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84455</xdr:rowOff>
    </xdr:from>
    <xdr:to>
      <xdr:col>15</xdr:col>
      <xdr:colOff>101600</xdr:colOff>
      <xdr:row>38</xdr:row>
      <xdr:rowOff>14605</xdr:rowOff>
    </xdr:to>
    <xdr:sp macro="" textlink="">
      <xdr:nvSpPr>
        <xdr:cNvPr id="77" name="楕円 76">
          <a:extLst>
            <a:ext uri="{FF2B5EF4-FFF2-40B4-BE49-F238E27FC236}">
              <a16:creationId xmlns:a16="http://schemas.microsoft.com/office/drawing/2014/main" id="{1858280C-3087-4279-A4D4-71B00FE52DA0}"/>
            </a:ext>
          </a:extLst>
        </xdr:cNvPr>
        <xdr:cNvSpPr/>
      </xdr:nvSpPr>
      <xdr:spPr>
        <a:xfrm>
          <a:off x="2514600" y="6287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135255</xdr:rowOff>
    </xdr:from>
    <xdr:to>
      <xdr:col>19</xdr:col>
      <xdr:colOff>177800</xdr:colOff>
      <xdr:row>38</xdr:row>
      <xdr:rowOff>0</xdr:rowOff>
    </xdr:to>
    <xdr:cxnSp macro="">
      <xdr:nvCxnSpPr>
        <xdr:cNvPr id="78" name="直線コネクタ 77">
          <a:extLst>
            <a:ext uri="{FF2B5EF4-FFF2-40B4-BE49-F238E27FC236}">
              <a16:creationId xmlns:a16="http://schemas.microsoft.com/office/drawing/2014/main" id="{DCE26E03-4A57-4A5D-A0F8-9AC3F0311678}"/>
            </a:ext>
          </a:extLst>
        </xdr:cNvPr>
        <xdr:cNvCxnSpPr/>
      </xdr:nvCxnSpPr>
      <xdr:spPr>
        <a:xfrm>
          <a:off x="2565400" y="633793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a:extLst>
            <a:ext uri="{FF2B5EF4-FFF2-40B4-BE49-F238E27FC236}">
              <a16:creationId xmlns:a16="http://schemas.microsoft.com/office/drawing/2014/main" id="{14ECD10E-34ED-4588-BA8A-FCFB488B7DEF}"/>
            </a:ext>
          </a:extLst>
        </xdr:cNvPr>
        <xdr:cNvSpPr/>
      </xdr:nvSpPr>
      <xdr:spPr>
        <a:xfrm>
          <a:off x="17399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135255</xdr:rowOff>
    </xdr:to>
    <xdr:cxnSp macro="">
      <xdr:nvCxnSpPr>
        <xdr:cNvPr id="80" name="直線コネクタ 79">
          <a:extLst>
            <a:ext uri="{FF2B5EF4-FFF2-40B4-BE49-F238E27FC236}">
              <a16:creationId xmlns:a16="http://schemas.microsoft.com/office/drawing/2014/main" id="{5627F8B0-4C34-43EC-97E1-2E518EAAEB91}"/>
            </a:ext>
          </a:extLst>
        </xdr:cNvPr>
        <xdr:cNvCxnSpPr/>
      </xdr:nvCxnSpPr>
      <xdr:spPr>
        <a:xfrm>
          <a:off x="1790700" y="630174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C255B91B-3B53-4E28-B379-905B5F76A6AC}"/>
            </a:ext>
          </a:extLst>
        </xdr:cNvPr>
        <xdr:cNvSpPr/>
      </xdr:nvSpPr>
      <xdr:spPr>
        <a:xfrm>
          <a:off x="965200" y="62566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104775</xdr:rowOff>
    </xdr:to>
    <xdr:cxnSp macro="">
      <xdr:nvCxnSpPr>
        <xdr:cNvPr id="82" name="直線コネクタ 81">
          <a:extLst>
            <a:ext uri="{FF2B5EF4-FFF2-40B4-BE49-F238E27FC236}">
              <a16:creationId xmlns:a16="http://schemas.microsoft.com/office/drawing/2014/main" id="{3E9E4802-2580-4E3B-8AD8-6A3E6F75D79C}"/>
            </a:ext>
          </a:extLst>
        </xdr:cNvPr>
        <xdr:cNvCxnSpPr/>
      </xdr:nvCxnSpPr>
      <xdr:spPr>
        <a:xfrm flipV="1">
          <a:off x="1008380" y="630174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7C08E5AC-1B50-49E9-A81E-4D754E87ABB0}"/>
            </a:ext>
          </a:extLst>
        </xdr:cNvPr>
        <xdr:cNvSpPr txBox="1"/>
      </xdr:nvSpPr>
      <xdr:spPr>
        <a:xfrm>
          <a:off x="317056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41F5CE20-F42A-456D-8CE2-0FED77AE60E1}"/>
            </a:ext>
          </a:extLst>
        </xdr:cNvPr>
        <xdr:cNvSpPr txBox="1"/>
      </xdr:nvSpPr>
      <xdr:spPr>
        <a:xfrm>
          <a:off x="23857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146F68CE-238D-468A-A16D-66AFFC347489}"/>
            </a:ext>
          </a:extLst>
        </xdr:cNvPr>
        <xdr:cNvSpPr txBox="1"/>
      </xdr:nvSpPr>
      <xdr:spPr>
        <a:xfrm>
          <a:off x="16110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6F877710-E4F2-4458-8CBB-990DBD91FA61}"/>
            </a:ext>
          </a:extLst>
        </xdr:cNvPr>
        <xdr:cNvSpPr txBox="1"/>
      </xdr:nvSpPr>
      <xdr:spPr>
        <a:xfrm>
          <a:off x="8363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41927</xdr:rowOff>
    </xdr:from>
    <xdr:ext cx="405111" cy="259045"/>
    <xdr:sp macro="" textlink="">
      <xdr:nvSpPr>
        <xdr:cNvPr id="87" name="n_1mainValue【図書館】&#10;有形固定資産減価償却率">
          <a:extLst>
            <a:ext uri="{FF2B5EF4-FFF2-40B4-BE49-F238E27FC236}">
              <a16:creationId xmlns:a16="http://schemas.microsoft.com/office/drawing/2014/main" id="{DD74C1B0-7C8F-44E3-831A-5C33BE658023}"/>
            </a:ext>
          </a:extLst>
        </xdr:cNvPr>
        <xdr:cNvSpPr txBox="1"/>
      </xdr:nvSpPr>
      <xdr:spPr>
        <a:xfrm>
          <a:off x="317056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5732</xdr:rowOff>
    </xdr:from>
    <xdr:ext cx="405111" cy="259045"/>
    <xdr:sp macro="" textlink="">
      <xdr:nvSpPr>
        <xdr:cNvPr id="88" name="n_2mainValue【図書館】&#10;有形固定資産減価償却率">
          <a:extLst>
            <a:ext uri="{FF2B5EF4-FFF2-40B4-BE49-F238E27FC236}">
              <a16:creationId xmlns:a16="http://schemas.microsoft.com/office/drawing/2014/main" id="{CBAB362C-EB27-4108-81A0-2A8C9772D741}"/>
            </a:ext>
          </a:extLst>
        </xdr:cNvPr>
        <xdr:cNvSpPr txBox="1"/>
      </xdr:nvSpPr>
      <xdr:spPr>
        <a:xfrm>
          <a:off x="2385704" y="637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140987</xdr:rowOff>
    </xdr:from>
    <xdr:ext cx="405111" cy="259045"/>
    <xdr:sp macro="" textlink="">
      <xdr:nvSpPr>
        <xdr:cNvPr id="89" name="n_3mainValue【図書館】&#10;有形固定資産減価償却率">
          <a:extLst>
            <a:ext uri="{FF2B5EF4-FFF2-40B4-BE49-F238E27FC236}">
              <a16:creationId xmlns:a16="http://schemas.microsoft.com/office/drawing/2014/main" id="{0BCAF2A7-464E-41C0-92BC-2D2463B5E405}"/>
            </a:ext>
          </a:extLst>
        </xdr:cNvPr>
        <xdr:cNvSpPr txBox="1"/>
      </xdr:nvSpPr>
      <xdr:spPr>
        <a:xfrm>
          <a:off x="161100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146702</xdr:rowOff>
    </xdr:from>
    <xdr:ext cx="405111" cy="259045"/>
    <xdr:sp macro="" textlink="">
      <xdr:nvSpPr>
        <xdr:cNvPr id="90" name="n_4mainValue【図書館】&#10;有形固定資産減価償却率">
          <a:extLst>
            <a:ext uri="{FF2B5EF4-FFF2-40B4-BE49-F238E27FC236}">
              <a16:creationId xmlns:a16="http://schemas.microsoft.com/office/drawing/2014/main" id="{D9B30F71-2D46-4311-96B5-64A17851DC82}"/>
            </a:ext>
          </a:extLst>
        </xdr:cNvPr>
        <xdr:cNvSpPr txBox="1"/>
      </xdr:nvSpPr>
      <xdr:spPr>
        <a:xfrm>
          <a:off x="83630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65DEED0-85E2-4E17-9A89-FE5DC54B533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D7A92EC-A0F2-45B9-B283-C5BC3FEAC38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08FDF5E-C166-4D7A-A95A-DCB39975B9C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B2A60DE-BFEB-4E98-B4BE-8B4E5EA96CB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AFDF7BD-5C0B-49DE-9A76-78E97D06B4C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5CC9AE-99E8-43E3-9B4C-2A2526AC98B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126F24-D59D-4353-BA8F-6AEA1D6D752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95E22E-BA74-413F-AC2B-036FE17ED78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2DAA22E-ECFD-4E70-9342-9D2643AADAA9}"/>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920A1CC-E310-461D-AE86-9B0989D8B9C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49C689D-10E2-4AF7-9198-E60ACE6AA94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9ED220A-EA75-44E7-9FFE-11A75BDA969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9628E44-A835-4227-B0D0-508A333B5BC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40E562B-EE96-4D65-9346-DC3FCC18AE2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480AF17-4AF2-4B0E-8158-698DBAA307B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F5826F2-890F-4DDE-A948-8A3CDF9814A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1DFF491-FD59-4203-ACE4-0893D3E1117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5C7980DA-C21A-401F-9F60-1AE0A85E4A91}"/>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3ADF402-5F16-49FA-8AFC-E5342C8D2D9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56DBA9F-B02D-48F1-BCA4-1FAF0A112BD6}"/>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5D0B14B-1D55-4F79-BAE0-970AD191578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3B462653-9AEC-4CAC-A462-4741937E701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39E56DA9-C553-4802-BB0D-7CC181BFC65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C3C972AB-3969-4399-9B2C-30A26CA31499}"/>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B8CDAAC5-E36B-413D-9567-DDB3F03961C7}"/>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E7A85097-B586-4200-BF00-8FF6BF50AABA}"/>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5B8F6303-4ACA-4234-BA09-4D12817ED26C}"/>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A3B0A03E-E186-43A6-94C0-1A09BCF869DB}"/>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293F4198-15FB-4AC3-99D1-81A840C9BFC1}"/>
            </a:ext>
          </a:extLst>
        </xdr:cNvPr>
        <xdr:cNvSpPr txBox="1"/>
      </xdr:nvSpPr>
      <xdr:spPr>
        <a:xfrm>
          <a:off x="9258300" y="636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E3F842D4-FEA4-48E7-8D60-CEAD4DF0D66D}"/>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CDB3DAFB-A081-4D67-A24D-96E753253A55}"/>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E92A83B3-6E42-42A8-BE48-8E120144431C}"/>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9A643D0F-7CF4-4951-81A1-EA5E13591B56}"/>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7545736E-E588-4C79-A90C-2BC7DB64696D}"/>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5769BB8-EB9A-4AA7-8AB5-480034BB9FF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AD2CF7-590E-42C5-B6D7-67B493BC880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94E711E-80E7-4A4A-9D94-386EFC11694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8F8F6E-70A4-45B7-BA19-569D69297A6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7168223-1085-4F7E-B879-1B9F89AACB4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97790</xdr:rowOff>
    </xdr:from>
    <xdr:to>
      <xdr:col>55</xdr:col>
      <xdr:colOff>50800</xdr:colOff>
      <xdr:row>40</xdr:row>
      <xdr:rowOff>27940</xdr:rowOff>
    </xdr:to>
    <xdr:sp macro="" textlink="">
      <xdr:nvSpPr>
        <xdr:cNvPr id="130" name="楕円 129">
          <a:extLst>
            <a:ext uri="{FF2B5EF4-FFF2-40B4-BE49-F238E27FC236}">
              <a16:creationId xmlns:a16="http://schemas.microsoft.com/office/drawing/2014/main" id="{01E8A562-ACB6-481C-98E4-339D281BFBDD}"/>
            </a:ext>
          </a:extLst>
        </xdr:cNvPr>
        <xdr:cNvSpPr/>
      </xdr:nvSpPr>
      <xdr:spPr>
        <a:xfrm>
          <a:off x="9192260" y="663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76217</xdr:rowOff>
    </xdr:from>
    <xdr:ext cx="469744" cy="259045"/>
    <xdr:sp macro="" textlink="">
      <xdr:nvSpPr>
        <xdr:cNvPr id="131" name="【図書館】&#10;一人当たり面積該当値テキスト">
          <a:extLst>
            <a:ext uri="{FF2B5EF4-FFF2-40B4-BE49-F238E27FC236}">
              <a16:creationId xmlns:a16="http://schemas.microsoft.com/office/drawing/2014/main" id="{35D75FCB-4ABA-4E0E-8866-6F987D66DFE6}"/>
            </a:ext>
          </a:extLst>
        </xdr:cNvPr>
        <xdr:cNvSpPr txBox="1"/>
      </xdr:nvSpPr>
      <xdr:spPr>
        <a:xfrm>
          <a:off x="9258300"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105410</xdr:rowOff>
    </xdr:from>
    <xdr:to>
      <xdr:col>50</xdr:col>
      <xdr:colOff>165100</xdr:colOff>
      <xdr:row>40</xdr:row>
      <xdr:rowOff>35560</xdr:rowOff>
    </xdr:to>
    <xdr:sp macro="" textlink="">
      <xdr:nvSpPr>
        <xdr:cNvPr id="132" name="楕円 131">
          <a:extLst>
            <a:ext uri="{FF2B5EF4-FFF2-40B4-BE49-F238E27FC236}">
              <a16:creationId xmlns:a16="http://schemas.microsoft.com/office/drawing/2014/main" id="{B27F0883-5D70-47D9-B458-1B867B884750}"/>
            </a:ext>
          </a:extLst>
        </xdr:cNvPr>
        <xdr:cNvSpPr/>
      </xdr:nvSpPr>
      <xdr:spPr>
        <a:xfrm>
          <a:off x="844550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148590</xdr:rowOff>
    </xdr:from>
    <xdr:to>
      <xdr:col>55</xdr:col>
      <xdr:colOff>0</xdr:colOff>
      <xdr:row>39</xdr:row>
      <xdr:rowOff>156210</xdr:rowOff>
    </xdr:to>
    <xdr:cxnSp macro="">
      <xdr:nvCxnSpPr>
        <xdr:cNvPr id="133" name="直線コネクタ 132">
          <a:extLst>
            <a:ext uri="{FF2B5EF4-FFF2-40B4-BE49-F238E27FC236}">
              <a16:creationId xmlns:a16="http://schemas.microsoft.com/office/drawing/2014/main" id="{48D36E12-41EA-45C7-8D7B-DAF6F22FAD44}"/>
            </a:ext>
          </a:extLst>
        </xdr:cNvPr>
        <xdr:cNvCxnSpPr/>
      </xdr:nvCxnSpPr>
      <xdr:spPr>
        <a:xfrm flipV="1">
          <a:off x="8496300" y="668655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34" name="楕円 133">
          <a:extLst>
            <a:ext uri="{FF2B5EF4-FFF2-40B4-BE49-F238E27FC236}">
              <a16:creationId xmlns:a16="http://schemas.microsoft.com/office/drawing/2014/main" id="{FEB089CA-7B35-4035-B908-62BF8C61871D}"/>
            </a:ext>
          </a:extLst>
        </xdr:cNvPr>
        <xdr:cNvSpPr/>
      </xdr:nvSpPr>
      <xdr:spPr>
        <a:xfrm>
          <a:off x="7670800" y="6643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156210</xdr:rowOff>
    </xdr:from>
    <xdr:to>
      <xdr:col>50</xdr:col>
      <xdr:colOff>114300</xdr:colOff>
      <xdr:row>39</xdr:row>
      <xdr:rowOff>156210</xdr:rowOff>
    </xdr:to>
    <xdr:cxnSp macro="">
      <xdr:nvCxnSpPr>
        <xdr:cNvPr id="135" name="直線コネクタ 134">
          <a:extLst>
            <a:ext uri="{FF2B5EF4-FFF2-40B4-BE49-F238E27FC236}">
              <a16:creationId xmlns:a16="http://schemas.microsoft.com/office/drawing/2014/main" id="{05DC76C1-4B12-4672-B3EC-09E251C513D8}"/>
            </a:ext>
          </a:extLst>
        </xdr:cNvPr>
        <xdr:cNvCxnSpPr/>
      </xdr:nvCxnSpPr>
      <xdr:spPr>
        <a:xfrm>
          <a:off x="7713980" y="66941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105410</xdr:rowOff>
    </xdr:from>
    <xdr:to>
      <xdr:col>41</xdr:col>
      <xdr:colOff>101600</xdr:colOff>
      <xdr:row>40</xdr:row>
      <xdr:rowOff>35560</xdr:rowOff>
    </xdr:to>
    <xdr:sp macro="" textlink="">
      <xdr:nvSpPr>
        <xdr:cNvPr id="136" name="楕円 135">
          <a:extLst>
            <a:ext uri="{FF2B5EF4-FFF2-40B4-BE49-F238E27FC236}">
              <a16:creationId xmlns:a16="http://schemas.microsoft.com/office/drawing/2014/main" id="{C9C26566-4299-44E8-840E-391C2E1FF9A3}"/>
            </a:ext>
          </a:extLst>
        </xdr:cNvPr>
        <xdr:cNvSpPr/>
      </xdr:nvSpPr>
      <xdr:spPr>
        <a:xfrm>
          <a:off x="687324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156210</xdr:rowOff>
    </xdr:to>
    <xdr:cxnSp macro="">
      <xdr:nvCxnSpPr>
        <xdr:cNvPr id="137" name="直線コネクタ 136">
          <a:extLst>
            <a:ext uri="{FF2B5EF4-FFF2-40B4-BE49-F238E27FC236}">
              <a16:creationId xmlns:a16="http://schemas.microsoft.com/office/drawing/2014/main" id="{86CEAEEE-50F0-463F-B57E-F99A612327EB}"/>
            </a:ext>
          </a:extLst>
        </xdr:cNvPr>
        <xdr:cNvCxnSpPr/>
      </xdr:nvCxnSpPr>
      <xdr:spPr>
        <a:xfrm>
          <a:off x="6924040" y="66941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105410</xdr:rowOff>
    </xdr:from>
    <xdr:to>
      <xdr:col>36</xdr:col>
      <xdr:colOff>165100</xdr:colOff>
      <xdr:row>40</xdr:row>
      <xdr:rowOff>35560</xdr:rowOff>
    </xdr:to>
    <xdr:sp macro="" textlink="">
      <xdr:nvSpPr>
        <xdr:cNvPr id="138" name="楕円 137">
          <a:extLst>
            <a:ext uri="{FF2B5EF4-FFF2-40B4-BE49-F238E27FC236}">
              <a16:creationId xmlns:a16="http://schemas.microsoft.com/office/drawing/2014/main" id="{DC7035F1-0E81-4368-A28E-785F43144F0F}"/>
            </a:ext>
          </a:extLst>
        </xdr:cNvPr>
        <xdr:cNvSpPr/>
      </xdr:nvSpPr>
      <xdr:spPr>
        <a:xfrm>
          <a:off x="609854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156210</xdr:rowOff>
    </xdr:from>
    <xdr:to>
      <xdr:col>41</xdr:col>
      <xdr:colOff>50800</xdr:colOff>
      <xdr:row>39</xdr:row>
      <xdr:rowOff>156210</xdr:rowOff>
    </xdr:to>
    <xdr:cxnSp macro="">
      <xdr:nvCxnSpPr>
        <xdr:cNvPr id="139" name="直線コネクタ 138">
          <a:extLst>
            <a:ext uri="{FF2B5EF4-FFF2-40B4-BE49-F238E27FC236}">
              <a16:creationId xmlns:a16="http://schemas.microsoft.com/office/drawing/2014/main" id="{28708BB7-668C-496D-B461-91BC7DE10D84}"/>
            </a:ext>
          </a:extLst>
        </xdr:cNvPr>
        <xdr:cNvCxnSpPr/>
      </xdr:nvCxnSpPr>
      <xdr:spPr>
        <a:xfrm>
          <a:off x="6149340" y="66941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633E23E1-5369-415F-9B4A-1B35E67833D6}"/>
            </a:ext>
          </a:extLst>
        </xdr:cNvPr>
        <xdr:cNvSpPr txBox="1"/>
      </xdr:nvSpPr>
      <xdr:spPr>
        <a:xfrm>
          <a:off x="8271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A7D379AA-94D5-4932-95DB-413FF174E710}"/>
            </a:ext>
          </a:extLst>
        </xdr:cNvPr>
        <xdr:cNvSpPr txBox="1"/>
      </xdr:nvSpPr>
      <xdr:spPr>
        <a:xfrm>
          <a:off x="7509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9451F07C-1A27-45C3-8D89-9DE46517C382}"/>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70A4193C-AF45-4618-A6DC-D5B4C5C8005B}"/>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26687</xdr:rowOff>
    </xdr:from>
    <xdr:ext cx="469744" cy="259045"/>
    <xdr:sp macro="" textlink="">
      <xdr:nvSpPr>
        <xdr:cNvPr id="144" name="n_1mainValue【図書館】&#10;一人当たり面積">
          <a:extLst>
            <a:ext uri="{FF2B5EF4-FFF2-40B4-BE49-F238E27FC236}">
              <a16:creationId xmlns:a16="http://schemas.microsoft.com/office/drawing/2014/main" id="{026AE1DE-F92C-4742-A6F9-4FFC907D8AFC}"/>
            </a:ext>
          </a:extLst>
        </xdr:cNvPr>
        <xdr:cNvSpPr txBox="1"/>
      </xdr:nvSpPr>
      <xdr:spPr>
        <a:xfrm>
          <a:off x="827158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26687</xdr:rowOff>
    </xdr:from>
    <xdr:ext cx="469744" cy="259045"/>
    <xdr:sp macro="" textlink="">
      <xdr:nvSpPr>
        <xdr:cNvPr id="145" name="n_2mainValue【図書館】&#10;一人当たり面積">
          <a:extLst>
            <a:ext uri="{FF2B5EF4-FFF2-40B4-BE49-F238E27FC236}">
              <a16:creationId xmlns:a16="http://schemas.microsoft.com/office/drawing/2014/main" id="{B6C6C4EB-1ACE-48F5-B4E5-46CEEE537DCA}"/>
            </a:ext>
          </a:extLst>
        </xdr:cNvPr>
        <xdr:cNvSpPr txBox="1"/>
      </xdr:nvSpPr>
      <xdr:spPr>
        <a:xfrm>
          <a:off x="750958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26687</xdr:rowOff>
    </xdr:from>
    <xdr:ext cx="469744" cy="259045"/>
    <xdr:sp macro="" textlink="">
      <xdr:nvSpPr>
        <xdr:cNvPr id="146" name="n_3mainValue【図書館】&#10;一人当たり面積">
          <a:extLst>
            <a:ext uri="{FF2B5EF4-FFF2-40B4-BE49-F238E27FC236}">
              <a16:creationId xmlns:a16="http://schemas.microsoft.com/office/drawing/2014/main" id="{87D94469-4B5F-4C4A-8548-374D48963E7E}"/>
            </a:ext>
          </a:extLst>
        </xdr:cNvPr>
        <xdr:cNvSpPr txBox="1"/>
      </xdr:nvSpPr>
      <xdr:spPr>
        <a:xfrm>
          <a:off x="67120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26687</xdr:rowOff>
    </xdr:from>
    <xdr:ext cx="469744" cy="259045"/>
    <xdr:sp macro="" textlink="">
      <xdr:nvSpPr>
        <xdr:cNvPr id="147" name="n_4mainValue【図書館】&#10;一人当たり面積">
          <a:extLst>
            <a:ext uri="{FF2B5EF4-FFF2-40B4-BE49-F238E27FC236}">
              <a16:creationId xmlns:a16="http://schemas.microsoft.com/office/drawing/2014/main" id="{F76585D5-CD0A-4FA6-91CA-A5148FCE76B2}"/>
            </a:ext>
          </a:extLst>
        </xdr:cNvPr>
        <xdr:cNvSpPr txBox="1"/>
      </xdr:nvSpPr>
      <xdr:spPr>
        <a:xfrm>
          <a:off x="59373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92486CE-8947-44D6-8BE0-812BF36AAE0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81D755E-2ABA-4D76-862B-5CC8C975270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92D9E87-7C41-46E4-9D32-07BB2063582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651CB23-0AC2-478E-AD2D-57DC051EFB3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292D8E1-8E4A-4F6F-8CD8-269A013EB00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558A5B2-5F67-4CB7-A1FF-CE086D146AC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47B8E2E-FA00-4AB6-8419-0A232A802F8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9997441-4B28-439F-8EBC-03AD6D168F7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24D0145-9447-45CE-B176-BEBBE2226C9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75F74BA-D0AB-4A3A-922C-CF7CF430565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5A9E697-BFF7-4765-BAB5-D98DEFCE9C1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12757ECD-794E-40C6-8ECD-FD01C334FF22}"/>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308B9511-17BA-4C10-84CC-C537C8EED4DB}"/>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1DAF3AE6-EB31-402C-A2EB-93784EFCDEA0}"/>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4E8C74B3-CAD4-4499-9851-051598FDD981}"/>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367B5390-C300-4C0C-BBB2-B90217BBA08E}"/>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9893EE86-C84C-4BC4-8B41-5E72D102432E}"/>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7B3568BE-8B3C-46E6-8FF5-02165970B104}"/>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930BE9BF-42F4-4A7F-BA68-6EA1214EC9E6}"/>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2B7AEAA-F247-49B1-BBB5-8DF450E1D9A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6A0264A7-EA1B-40C7-BA50-D4065C2F739A}"/>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A45E6296-F1FE-437D-BCA5-00FBAA7C279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4B3799C4-316D-4C09-A35C-EA54616EF646}"/>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C199C24A-8090-44F7-B21E-556A5C6F9459}"/>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A7250563-D1E8-4700-A2EB-23F9A887F999}"/>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E7F18F3-697D-4C66-AE65-EC7F2D4F4850}"/>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CED22411-FDB5-4F33-8814-2EAB34EC5D59}"/>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345DADE-F7C0-4565-9F8A-AF4FDEE1DD7A}"/>
            </a:ext>
          </a:extLst>
        </xdr:cNvPr>
        <xdr:cNvSpPr txBox="1"/>
      </xdr:nvSpPr>
      <xdr:spPr>
        <a:xfrm>
          <a:off x="4124960" y="9880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81CCD54E-1B2D-4276-9041-5F94BCD43CAA}"/>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8B11F243-A680-40DD-A7A8-9DF5060F991D}"/>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FB6B9129-8E52-4522-A1E7-B6B38EFDB52D}"/>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37DEF2C2-C43D-4639-B7C1-A0FDFA1CB6BD}"/>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7A03313A-3606-47CA-ACB2-69068B604664}"/>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DB2AFDD-C850-45C0-B2E4-F8E45751817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E865F43-033C-4074-9487-3FE872E8DBA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6873E68-6118-4B29-995A-365AEBB1943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FB2BB9-2278-4E1F-860B-F6922B4289B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590D932-60E6-4D29-9B4F-5FCD2393746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152654</xdr:rowOff>
    </xdr:from>
    <xdr:to>
      <xdr:col>24</xdr:col>
      <xdr:colOff>114300</xdr:colOff>
      <xdr:row>62</xdr:row>
      <xdr:rowOff>82804</xdr:rowOff>
    </xdr:to>
    <xdr:sp macro="" textlink="">
      <xdr:nvSpPr>
        <xdr:cNvPr id="186" name="楕円 185">
          <a:extLst>
            <a:ext uri="{FF2B5EF4-FFF2-40B4-BE49-F238E27FC236}">
              <a16:creationId xmlns:a16="http://schemas.microsoft.com/office/drawing/2014/main" id="{081C8CC5-D956-4142-B4A6-B0F1BDCB0DE8}"/>
            </a:ext>
          </a:extLst>
        </xdr:cNvPr>
        <xdr:cNvSpPr/>
      </xdr:nvSpPr>
      <xdr:spPr>
        <a:xfrm>
          <a:off x="4036060" y="10378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131081</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381B2778-B206-47BB-9C8A-F978F7EE6AAE}"/>
            </a:ext>
          </a:extLst>
        </xdr:cNvPr>
        <xdr:cNvSpPr txBox="1"/>
      </xdr:nvSpPr>
      <xdr:spPr>
        <a:xfrm>
          <a:off x="4124960" y="1035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150368</xdr:rowOff>
    </xdr:from>
    <xdr:to>
      <xdr:col>20</xdr:col>
      <xdr:colOff>38100</xdr:colOff>
      <xdr:row>62</xdr:row>
      <xdr:rowOff>80518</xdr:rowOff>
    </xdr:to>
    <xdr:sp macro="" textlink="">
      <xdr:nvSpPr>
        <xdr:cNvPr id="188" name="楕円 187">
          <a:extLst>
            <a:ext uri="{FF2B5EF4-FFF2-40B4-BE49-F238E27FC236}">
              <a16:creationId xmlns:a16="http://schemas.microsoft.com/office/drawing/2014/main" id="{B4948270-8329-45DA-A0B6-50E09AA9B187}"/>
            </a:ext>
          </a:extLst>
        </xdr:cNvPr>
        <xdr:cNvSpPr/>
      </xdr:nvSpPr>
      <xdr:spPr>
        <a:xfrm>
          <a:off x="3312160" y="10376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29718</xdr:rowOff>
    </xdr:from>
    <xdr:to>
      <xdr:col>24</xdr:col>
      <xdr:colOff>63500</xdr:colOff>
      <xdr:row>62</xdr:row>
      <xdr:rowOff>32004</xdr:rowOff>
    </xdr:to>
    <xdr:cxnSp macro="">
      <xdr:nvCxnSpPr>
        <xdr:cNvPr id="189" name="直線コネクタ 188">
          <a:extLst>
            <a:ext uri="{FF2B5EF4-FFF2-40B4-BE49-F238E27FC236}">
              <a16:creationId xmlns:a16="http://schemas.microsoft.com/office/drawing/2014/main" id="{DFEA6A7A-24D1-416F-BF74-A89D7E334CE8}"/>
            </a:ext>
          </a:extLst>
        </xdr:cNvPr>
        <xdr:cNvCxnSpPr/>
      </xdr:nvCxnSpPr>
      <xdr:spPr>
        <a:xfrm>
          <a:off x="3355340" y="1042339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168656</xdr:rowOff>
    </xdr:from>
    <xdr:to>
      <xdr:col>15</xdr:col>
      <xdr:colOff>101600</xdr:colOff>
      <xdr:row>62</xdr:row>
      <xdr:rowOff>98806</xdr:rowOff>
    </xdr:to>
    <xdr:sp macro="" textlink="">
      <xdr:nvSpPr>
        <xdr:cNvPr id="190" name="楕円 189">
          <a:extLst>
            <a:ext uri="{FF2B5EF4-FFF2-40B4-BE49-F238E27FC236}">
              <a16:creationId xmlns:a16="http://schemas.microsoft.com/office/drawing/2014/main" id="{EFBF1DA4-4931-4A83-9BDD-B6A3AF40F99A}"/>
            </a:ext>
          </a:extLst>
        </xdr:cNvPr>
        <xdr:cNvSpPr/>
      </xdr:nvSpPr>
      <xdr:spPr>
        <a:xfrm>
          <a:off x="2514600" y="10394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29718</xdr:rowOff>
    </xdr:from>
    <xdr:to>
      <xdr:col>19</xdr:col>
      <xdr:colOff>177800</xdr:colOff>
      <xdr:row>62</xdr:row>
      <xdr:rowOff>48006</xdr:rowOff>
    </xdr:to>
    <xdr:cxnSp macro="">
      <xdr:nvCxnSpPr>
        <xdr:cNvPr id="191" name="直線コネクタ 190">
          <a:extLst>
            <a:ext uri="{FF2B5EF4-FFF2-40B4-BE49-F238E27FC236}">
              <a16:creationId xmlns:a16="http://schemas.microsoft.com/office/drawing/2014/main" id="{C9B5DBE1-4DFC-4579-A43F-FA2E8A53758C}"/>
            </a:ext>
          </a:extLst>
        </xdr:cNvPr>
        <xdr:cNvCxnSpPr/>
      </xdr:nvCxnSpPr>
      <xdr:spPr>
        <a:xfrm flipV="1">
          <a:off x="2565400" y="10423398"/>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29210</xdr:rowOff>
    </xdr:from>
    <xdr:to>
      <xdr:col>10</xdr:col>
      <xdr:colOff>165100</xdr:colOff>
      <xdr:row>62</xdr:row>
      <xdr:rowOff>130810</xdr:rowOff>
    </xdr:to>
    <xdr:sp macro="" textlink="">
      <xdr:nvSpPr>
        <xdr:cNvPr id="192" name="楕円 191">
          <a:extLst>
            <a:ext uri="{FF2B5EF4-FFF2-40B4-BE49-F238E27FC236}">
              <a16:creationId xmlns:a16="http://schemas.microsoft.com/office/drawing/2014/main" id="{07FB8031-E28D-4497-AD7D-B3831DB2B9B0}"/>
            </a:ext>
          </a:extLst>
        </xdr:cNvPr>
        <xdr:cNvSpPr/>
      </xdr:nvSpPr>
      <xdr:spPr>
        <a:xfrm>
          <a:off x="17399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48006</xdr:rowOff>
    </xdr:from>
    <xdr:to>
      <xdr:col>15</xdr:col>
      <xdr:colOff>50800</xdr:colOff>
      <xdr:row>62</xdr:row>
      <xdr:rowOff>80010</xdr:rowOff>
    </xdr:to>
    <xdr:cxnSp macro="">
      <xdr:nvCxnSpPr>
        <xdr:cNvPr id="193" name="直線コネクタ 192">
          <a:extLst>
            <a:ext uri="{FF2B5EF4-FFF2-40B4-BE49-F238E27FC236}">
              <a16:creationId xmlns:a16="http://schemas.microsoft.com/office/drawing/2014/main" id="{5CC62782-057E-47F9-B164-FC61F704FAEF}"/>
            </a:ext>
          </a:extLst>
        </xdr:cNvPr>
        <xdr:cNvCxnSpPr/>
      </xdr:nvCxnSpPr>
      <xdr:spPr>
        <a:xfrm flipV="1">
          <a:off x="1790700" y="10441686"/>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29210</xdr:rowOff>
    </xdr:from>
    <xdr:to>
      <xdr:col>6</xdr:col>
      <xdr:colOff>38100</xdr:colOff>
      <xdr:row>62</xdr:row>
      <xdr:rowOff>130810</xdr:rowOff>
    </xdr:to>
    <xdr:sp macro="" textlink="">
      <xdr:nvSpPr>
        <xdr:cNvPr id="194" name="楕円 193">
          <a:extLst>
            <a:ext uri="{FF2B5EF4-FFF2-40B4-BE49-F238E27FC236}">
              <a16:creationId xmlns:a16="http://schemas.microsoft.com/office/drawing/2014/main" id="{37F592E5-190A-4426-905B-065D17A839E6}"/>
            </a:ext>
          </a:extLst>
        </xdr:cNvPr>
        <xdr:cNvSpPr/>
      </xdr:nvSpPr>
      <xdr:spPr>
        <a:xfrm>
          <a:off x="96520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80010</xdr:rowOff>
    </xdr:from>
    <xdr:to>
      <xdr:col>10</xdr:col>
      <xdr:colOff>114300</xdr:colOff>
      <xdr:row>62</xdr:row>
      <xdr:rowOff>80010</xdr:rowOff>
    </xdr:to>
    <xdr:cxnSp macro="">
      <xdr:nvCxnSpPr>
        <xdr:cNvPr id="195" name="直線コネクタ 194">
          <a:extLst>
            <a:ext uri="{FF2B5EF4-FFF2-40B4-BE49-F238E27FC236}">
              <a16:creationId xmlns:a16="http://schemas.microsoft.com/office/drawing/2014/main" id="{A6D7E36A-39C5-4225-B1F7-D4A04BC7341E}"/>
            </a:ext>
          </a:extLst>
        </xdr:cNvPr>
        <xdr:cNvCxnSpPr/>
      </xdr:nvCxnSpPr>
      <xdr:spPr>
        <a:xfrm>
          <a:off x="1008380" y="104736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C93B080E-AEDD-4550-87B0-C29773FC54F0}"/>
            </a:ext>
          </a:extLst>
        </xdr:cNvPr>
        <xdr:cNvSpPr txBox="1"/>
      </xdr:nvSpPr>
      <xdr:spPr>
        <a:xfrm>
          <a:off x="317056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8366D11E-B400-4C64-A984-3389C1E72C75}"/>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99560ED4-6102-4629-8890-56A43F20BBA9}"/>
            </a:ext>
          </a:extLst>
        </xdr:cNvPr>
        <xdr:cNvSpPr txBox="1"/>
      </xdr:nvSpPr>
      <xdr:spPr>
        <a:xfrm>
          <a:off x="16110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3900578C-2D22-4333-8666-33A8B8332F56}"/>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71645</xdr:rowOff>
    </xdr:from>
    <xdr:ext cx="405111" cy="259045"/>
    <xdr:sp macro="" textlink="">
      <xdr:nvSpPr>
        <xdr:cNvPr id="200" name="n_1mainValue【体育館・プール】&#10;有形固定資産減価償却率">
          <a:extLst>
            <a:ext uri="{FF2B5EF4-FFF2-40B4-BE49-F238E27FC236}">
              <a16:creationId xmlns:a16="http://schemas.microsoft.com/office/drawing/2014/main" id="{5992AF11-D5FB-4D01-A65C-9C338E4D0712}"/>
            </a:ext>
          </a:extLst>
        </xdr:cNvPr>
        <xdr:cNvSpPr txBox="1"/>
      </xdr:nvSpPr>
      <xdr:spPr>
        <a:xfrm>
          <a:off x="3170564" y="10465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89933</xdr:rowOff>
    </xdr:from>
    <xdr:ext cx="405111" cy="259045"/>
    <xdr:sp macro="" textlink="">
      <xdr:nvSpPr>
        <xdr:cNvPr id="201" name="n_2mainValue【体育館・プール】&#10;有形固定資産減価償却率">
          <a:extLst>
            <a:ext uri="{FF2B5EF4-FFF2-40B4-BE49-F238E27FC236}">
              <a16:creationId xmlns:a16="http://schemas.microsoft.com/office/drawing/2014/main" id="{8610496F-9CD7-403E-850F-9C884822A3B1}"/>
            </a:ext>
          </a:extLst>
        </xdr:cNvPr>
        <xdr:cNvSpPr txBox="1"/>
      </xdr:nvSpPr>
      <xdr:spPr>
        <a:xfrm>
          <a:off x="2385704" y="1048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121937</xdr:rowOff>
    </xdr:from>
    <xdr:ext cx="405111" cy="259045"/>
    <xdr:sp macro="" textlink="">
      <xdr:nvSpPr>
        <xdr:cNvPr id="202" name="n_3mainValue【体育館・プール】&#10;有形固定資産減価償却率">
          <a:extLst>
            <a:ext uri="{FF2B5EF4-FFF2-40B4-BE49-F238E27FC236}">
              <a16:creationId xmlns:a16="http://schemas.microsoft.com/office/drawing/2014/main" id="{19D2D490-9BC4-431D-99F3-EB3BC1B10218}"/>
            </a:ext>
          </a:extLst>
        </xdr:cNvPr>
        <xdr:cNvSpPr txBox="1"/>
      </xdr:nvSpPr>
      <xdr:spPr>
        <a:xfrm>
          <a:off x="16110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121937</xdr:rowOff>
    </xdr:from>
    <xdr:ext cx="405111" cy="259045"/>
    <xdr:sp macro="" textlink="">
      <xdr:nvSpPr>
        <xdr:cNvPr id="203" name="n_4mainValue【体育館・プール】&#10;有形固定資産減価償却率">
          <a:extLst>
            <a:ext uri="{FF2B5EF4-FFF2-40B4-BE49-F238E27FC236}">
              <a16:creationId xmlns:a16="http://schemas.microsoft.com/office/drawing/2014/main" id="{BF91D9E1-BDC2-4176-8BED-A2743722B65B}"/>
            </a:ext>
          </a:extLst>
        </xdr:cNvPr>
        <xdr:cNvSpPr txBox="1"/>
      </xdr:nvSpPr>
      <xdr:spPr>
        <a:xfrm>
          <a:off x="8363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0A0D0D0-0E75-4989-893D-AAC790682BD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60EE28F-A643-4694-BA07-16E70C10464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72A57E5-44B5-4D96-B40B-1C4CD6528B8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9AA7EED-1FB2-4BEB-8A13-D2296A4C8AC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1C13909-01D1-41F8-B02A-CD7EB394323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9E2D41F-856B-4D9D-8526-778988415F4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80F923C-260F-45FE-8BD2-F3052A421CB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D3800C8-4348-4425-9E26-BF257246EB3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CA9EA90-4FF5-4B1D-8F79-C14028BB687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E4B649D-3F03-4147-944C-0F9EB95DDE7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D136EE8B-4EE0-494D-8797-A28FAFE541E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14FBCE4-EFF4-4A39-9E71-72F780B1DFC7}"/>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4CEB72BB-5D37-4453-8051-9CCBAC7C835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17B892E0-B63E-4973-86EF-22FEA4D07DC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17AE6BFB-6EF5-4059-BB06-2FA7288C61D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6EC4480B-0990-491B-920D-F607AE2A135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8F4F546F-A14D-4FEA-BD1F-8A7E016A1DF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9DB3347D-6B96-4F90-AB4A-C8FC7C252C3D}"/>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FC95501-664E-4750-85C3-CEEAEBDF0AE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E684D919-E0D4-472B-B698-637E6B754C8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21FF1AD-5089-4E6F-A447-3FD2E7EA530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6C3EF58F-4B58-4CF3-8F70-881508A0BBD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71633FA-C1CC-49EE-8D7F-20B92B8076E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2C7E95F4-5878-4BC3-9A96-53FA3EB5EC0A}"/>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B07FE47F-B418-4518-8626-F8D47F937CC8}"/>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3A01DDB3-CFF2-458B-B2A3-AC8ACE1F9817}"/>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F1196A51-4CFF-4192-A4CB-95E93DC2596A}"/>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D7FD50D4-6644-4A61-AD92-DAE4FD0E5CAD}"/>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897FCDC6-A896-440F-B287-4B450155B3FB}"/>
            </a:ext>
          </a:extLst>
        </xdr:cNvPr>
        <xdr:cNvSpPr txBox="1"/>
      </xdr:nvSpPr>
      <xdr:spPr>
        <a:xfrm>
          <a:off x="9258300" y="1017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9E179FED-5D6E-4DAF-85A8-89A9B14909A5}"/>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FCB77549-74EC-48E0-BFBF-6009D88026D3}"/>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075EA7CE-23A6-43E2-9309-FE372A345FB4}"/>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67C12346-2742-497B-B436-667034891C62}"/>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93B929E9-233F-4FB5-8E6A-EC2671C45AF5}"/>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38A8065-6361-41E6-9B0F-E81CE86090B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E763B84-5D28-453A-88BF-D2B5E9EF834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FAC61DD-BEC7-4A53-A9E7-0B3890F97FA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752493-03C9-4A55-9627-F72CFC3663C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7039E2-C3D7-4F6F-B9F6-5730FD1B5AC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xdr:rowOff>
    </xdr:from>
    <xdr:to>
      <xdr:col>55</xdr:col>
      <xdr:colOff>50800</xdr:colOff>
      <xdr:row>63</xdr:row>
      <xdr:rowOff>104140</xdr:rowOff>
    </xdr:to>
    <xdr:sp macro="" textlink="">
      <xdr:nvSpPr>
        <xdr:cNvPr id="243" name="楕円 242">
          <a:extLst>
            <a:ext uri="{FF2B5EF4-FFF2-40B4-BE49-F238E27FC236}">
              <a16:creationId xmlns:a16="http://schemas.microsoft.com/office/drawing/2014/main" id="{9AEF1F3C-07B9-4E5D-92B4-58330A04901C}"/>
            </a:ext>
          </a:extLst>
        </xdr:cNvPr>
        <xdr:cNvSpPr/>
      </xdr:nvSpPr>
      <xdr:spPr>
        <a:xfrm>
          <a:off x="9192260" y="1056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88917</xdr:rowOff>
    </xdr:from>
    <xdr:ext cx="469744" cy="259045"/>
    <xdr:sp macro="" textlink="">
      <xdr:nvSpPr>
        <xdr:cNvPr id="244" name="【体育館・プール】&#10;一人当たり面積該当値テキスト">
          <a:extLst>
            <a:ext uri="{FF2B5EF4-FFF2-40B4-BE49-F238E27FC236}">
              <a16:creationId xmlns:a16="http://schemas.microsoft.com/office/drawing/2014/main" id="{F72EE534-EDCC-426F-9968-4A072FA14232}"/>
            </a:ext>
          </a:extLst>
        </xdr:cNvPr>
        <xdr:cNvSpPr txBox="1"/>
      </xdr:nvSpPr>
      <xdr:spPr>
        <a:xfrm>
          <a:off x="9258300" y="1048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2540</xdr:rowOff>
    </xdr:from>
    <xdr:to>
      <xdr:col>50</xdr:col>
      <xdr:colOff>165100</xdr:colOff>
      <xdr:row>63</xdr:row>
      <xdr:rowOff>104140</xdr:rowOff>
    </xdr:to>
    <xdr:sp macro="" textlink="">
      <xdr:nvSpPr>
        <xdr:cNvPr id="245" name="楕円 244">
          <a:extLst>
            <a:ext uri="{FF2B5EF4-FFF2-40B4-BE49-F238E27FC236}">
              <a16:creationId xmlns:a16="http://schemas.microsoft.com/office/drawing/2014/main" id="{E7894124-B62A-463B-9CA4-5B32769FDCA2}"/>
            </a:ext>
          </a:extLst>
        </xdr:cNvPr>
        <xdr:cNvSpPr/>
      </xdr:nvSpPr>
      <xdr:spPr>
        <a:xfrm>
          <a:off x="8445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53340</xdr:rowOff>
    </xdr:from>
    <xdr:to>
      <xdr:col>55</xdr:col>
      <xdr:colOff>0</xdr:colOff>
      <xdr:row>63</xdr:row>
      <xdr:rowOff>53340</xdr:rowOff>
    </xdr:to>
    <xdr:cxnSp macro="">
      <xdr:nvCxnSpPr>
        <xdr:cNvPr id="246" name="直線コネクタ 245">
          <a:extLst>
            <a:ext uri="{FF2B5EF4-FFF2-40B4-BE49-F238E27FC236}">
              <a16:creationId xmlns:a16="http://schemas.microsoft.com/office/drawing/2014/main" id="{87851F1F-92E7-435E-AE90-E8D497178502}"/>
            </a:ext>
          </a:extLst>
        </xdr:cNvPr>
        <xdr:cNvCxnSpPr/>
      </xdr:nvCxnSpPr>
      <xdr:spPr>
        <a:xfrm>
          <a:off x="8496300" y="1061466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2540</xdr:rowOff>
    </xdr:from>
    <xdr:to>
      <xdr:col>46</xdr:col>
      <xdr:colOff>38100</xdr:colOff>
      <xdr:row>63</xdr:row>
      <xdr:rowOff>104140</xdr:rowOff>
    </xdr:to>
    <xdr:sp macro="" textlink="">
      <xdr:nvSpPr>
        <xdr:cNvPr id="247" name="楕円 246">
          <a:extLst>
            <a:ext uri="{FF2B5EF4-FFF2-40B4-BE49-F238E27FC236}">
              <a16:creationId xmlns:a16="http://schemas.microsoft.com/office/drawing/2014/main" id="{CD310474-DC5E-4F41-A1CA-81ACFA3FACBF}"/>
            </a:ext>
          </a:extLst>
        </xdr:cNvPr>
        <xdr:cNvSpPr/>
      </xdr:nvSpPr>
      <xdr:spPr>
        <a:xfrm>
          <a:off x="7670800" y="1056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53340</xdr:rowOff>
    </xdr:from>
    <xdr:to>
      <xdr:col>50</xdr:col>
      <xdr:colOff>114300</xdr:colOff>
      <xdr:row>63</xdr:row>
      <xdr:rowOff>53340</xdr:rowOff>
    </xdr:to>
    <xdr:cxnSp macro="">
      <xdr:nvCxnSpPr>
        <xdr:cNvPr id="248" name="直線コネクタ 247">
          <a:extLst>
            <a:ext uri="{FF2B5EF4-FFF2-40B4-BE49-F238E27FC236}">
              <a16:creationId xmlns:a16="http://schemas.microsoft.com/office/drawing/2014/main" id="{51CCA50E-B5A4-44F9-A5C7-524D06A35CF1}"/>
            </a:ext>
          </a:extLst>
        </xdr:cNvPr>
        <xdr:cNvCxnSpPr/>
      </xdr:nvCxnSpPr>
      <xdr:spPr>
        <a:xfrm>
          <a:off x="7713980" y="106146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2540</xdr:rowOff>
    </xdr:from>
    <xdr:to>
      <xdr:col>41</xdr:col>
      <xdr:colOff>101600</xdr:colOff>
      <xdr:row>63</xdr:row>
      <xdr:rowOff>104140</xdr:rowOff>
    </xdr:to>
    <xdr:sp macro="" textlink="">
      <xdr:nvSpPr>
        <xdr:cNvPr id="249" name="楕円 248">
          <a:extLst>
            <a:ext uri="{FF2B5EF4-FFF2-40B4-BE49-F238E27FC236}">
              <a16:creationId xmlns:a16="http://schemas.microsoft.com/office/drawing/2014/main" id="{39E1431A-4416-4B5C-A84F-78A222E73BFB}"/>
            </a:ext>
          </a:extLst>
        </xdr:cNvPr>
        <xdr:cNvSpPr/>
      </xdr:nvSpPr>
      <xdr:spPr>
        <a:xfrm>
          <a:off x="687324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53340</xdr:rowOff>
    </xdr:from>
    <xdr:to>
      <xdr:col>45</xdr:col>
      <xdr:colOff>177800</xdr:colOff>
      <xdr:row>63</xdr:row>
      <xdr:rowOff>53340</xdr:rowOff>
    </xdr:to>
    <xdr:cxnSp macro="">
      <xdr:nvCxnSpPr>
        <xdr:cNvPr id="250" name="直線コネクタ 249">
          <a:extLst>
            <a:ext uri="{FF2B5EF4-FFF2-40B4-BE49-F238E27FC236}">
              <a16:creationId xmlns:a16="http://schemas.microsoft.com/office/drawing/2014/main" id="{2325B38B-41C2-4635-877C-7B354329F9D2}"/>
            </a:ext>
          </a:extLst>
        </xdr:cNvPr>
        <xdr:cNvCxnSpPr/>
      </xdr:nvCxnSpPr>
      <xdr:spPr>
        <a:xfrm>
          <a:off x="6924040" y="106146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2540</xdr:rowOff>
    </xdr:from>
    <xdr:to>
      <xdr:col>36</xdr:col>
      <xdr:colOff>165100</xdr:colOff>
      <xdr:row>63</xdr:row>
      <xdr:rowOff>104140</xdr:rowOff>
    </xdr:to>
    <xdr:sp macro="" textlink="">
      <xdr:nvSpPr>
        <xdr:cNvPr id="251" name="楕円 250">
          <a:extLst>
            <a:ext uri="{FF2B5EF4-FFF2-40B4-BE49-F238E27FC236}">
              <a16:creationId xmlns:a16="http://schemas.microsoft.com/office/drawing/2014/main" id="{236C211E-0624-4E25-B275-1D10B16DC6FD}"/>
            </a:ext>
          </a:extLst>
        </xdr:cNvPr>
        <xdr:cNvSpPr/>
      </xdr:nvSpPr>
      <xdr:spPr>
        <a:xfrm>
          <a:off x="609854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53340</xdr:rowOff>
    </xdr:from>
    <xdr:to>
      <xdr:col>41</xdr:col>
      <xdr:colOff>50800</xdr:colOff>
      <xdr:row>63</xdr:row>
      <xdr:rowOff>53340</xdr:rowOff>
    </xdr:to>
    <xdr:cxnSp macro="">
      <xdr:nvCxnSpPr>
        <xdr:cNvPr id="252" name="直線コネクタ 251">
          <a:extLst>
            <a:ext uri="{FF2B5EF4-FFF2-40B4-BE49-F238E27FC236}">
              <a16:creationId xmlns:a16="http://schemas.microsoft.com/office/drawing/2014/main" id="{98FAFA4B-A12E-465B-9F46-CDC3E50D9827}"/>
            </a:ext>
          </a:extLst>
        </xdr:cNvPr>
        <xdr:cNvCxnSpPr/>
      </xdr:nvCxnSpPr>
      <xdr:spPr>
        <a:xfrm>
          <a:off x="6149340" y="106146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CBD99BB5-330F-4849-8C95-845798AE27F5}"/>
            </a:ext>
          </a:extLst>
        </xdr:cNvPr>
        <xdr:cNvSpPr txBox="1"/>
      </xdr:nvSpPr>
      <xdr:spPr>
        <a:xfrm>
          <a:off x="827158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682BE8C9-CC65-4D0C-9460-5649263C94BB}"/>
            </a:ext>
          </a:extLst>
        </xdr:cNvPr>
        <xdr:cNvSpPr txBox="1"/>
      </xdr:nvSpPr>
      <xdr:spPr>
        <a:xfrm>
          <a:off x="750958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BC4CACA2-6B19-4DCA-9E19-0236FF573C5E}"/>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CC93B546-55B9-41E4-958E-F5749F47A3D4}"/>
            </a:ext>
          </a:extLst>
        </xdr:cNvPr>
        <xdr:cNvSpPr txBox="1"/>
      </xdr:nvSpPr>
      <xdr:spPr>
        <a:xfrm>
          <a:off x="59373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95267</xdr:rowOff>
    </xdr:from>
    <xdr:ext cx="469744" cy="259045"/>
    <xdr:sp macro="" textlink="">
      <xdr:nvSpPr>
        <xdr:cNvPr id="257" name="n_1mainValue【体育館・プール】&#10;一人当たり面積">
          <a:extLst>
            <a:ext uri="{FF2B5EF4-FFF2-40B4-BE49-F238E27FC236}">
              <a16:creationId xmlns:a16="http://schemas.microsoft.com/office/drawing/2014/main" id="{308EE780-D42D-4524-BB1C-70902286494A}"/>
            </a:ext>
          </a:extLst>
        </xdr:cNvPr>
        <xdr:cNvSpPr txBox="1"/>
      </xdr:nvSpPr>
      <xdr:spPr>
        <a:xfrm>
          <a:off x="827158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95267</xdr:rowOff>
    </xdr:from>
    <xdr:ext cx="469744" cy="259045"/>
    <xdr:sp macro="" textlink="">
      <xdr:nvSpPr>
        <xdr:cNvPr id="258" name="n_2mainValue【体育館・プール】&#10;一人当たり面積">
          <a:extLst>
            <a:ext uri="{FF2B5EF4-FFF2-40B4-BE49-F238E27FC236}">
              <a16:creationId xmlns:a16="http://schemas.microsoft.com/office/drawing/2014/main" id="{97054B48-9284-4C21-BAD3-8F4AF062D905}"/>
            </a:ext>
          </a:extLst>
        </xdr:cNvPr>
        <xdr:cNvSpPr txBox="1"/>
      </xdr:nvSpPr>
      <xdr:spPr>
        <a:xfrm>
          <a:off x="750958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95267</xdr:rowOff>
    </xdr:from>
    <xdr:ext cx="469744" cy="259045"/>
    <xdr:sp macro="" textlink="">
      <xdr:nvSpPr>
        <xdr:cNvPr id="259" name="n_3mainValue【体育館・プール】&#10;一人当たり面積">
          <a:extLst>
            <a:ext uri="{FF2B5EF4-FFF2-40B4-BE49-F238E27FC236}">
              <a16:creationId xmlns:a16="http://schemas.microsoft.com/office/drawing/2014/main" id="{C00C4BF0-5DC2-4AE5-909D-69FF7B933AD8}"/>
            </a:ext>
          </a:extLst>
        </xdr:cNvPr>
        <xdr:cNvSpPr txBox="1"/>
      </xdr:nvSpPr>
      <xdr:spPr>
        <a:xfrm>
          <a:off x="67120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95267</xdr:rowOff>
    </xdr:from>
    <xdr:ext cx="469744" cy="259045"/>
    <xdr:sp macro="" textlink="">
      <xdr:nvSpPr>
        <xdr:cNvPr id="260" name="n_4mainValue【体育館・プール】&#10;一人当たり面積">
          <a:extLst>
            <a:ext uri="{FF2B5EF4-FFF2-40B4-BE49-F238E27FC236}">
              <a16:creationId xmlns:a16="http://schemas.microsoft.com/office/drawing/2014/main" id="{22123392-3B87-4571-AC1E-817E0E8E938C}"/>
            </a:ext>
          </a:extLst>
        </xdr:cNvPr>
        <xdr:cNvSpPr txBox="1"/>
      </xdr:nvSpPr>
      <xdr:spPr>
        <a:xfrm>
          <a:off x="59373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63A5AF3-4D9F-4572-B0BF-50D570468E3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16B2EF9-58D4-487C-A40F-8EE707D2747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0F8B281-32BC-4883-8470-4B785E6DDBD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CD72C547-0CE7-4136-A39E-1D2FD558E35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EE7310D-4F33-4AC7-B2FC-C504BBB4500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98190E0-3B11-4EB7-A15D-6EB49583AE5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3885DEC-F27D-41F1-ADE1-7250EAF1345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D0084EE-1BC8-445A-A468-BAB542A0D71D}"/>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1DCB4220-7FF7-4387-BEE6-58C994326AC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C9D8AE00-2530-4C32-998B-20069173F9F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E0BD27B3-D197-4AB3-8385-70355866677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18228A7F-E8E4-4557-8ECD-8145EF3BDB0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A01AB5F8-DAB2-44D1-9986-72C08EF1705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D5FE7FB1-5DB1-41B2-9BB9-E1B3778D4B7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81A22C4A-CDE4-4F34-BC2C-96544483889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26267FED-8606-4ADD-A28E-F6BF8059B50A}"/>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B87512A9-63C2-4B66-B629-175E3FDF98A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2D14A7F1-FFF6-4423-9F34-9140661E3FF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B68023BC-4BCA-489C-A08E-80CF032902C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5413FE7-3AE1-4F83-9D94-3D7614EAA2C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351EBB07-8487-45D0-A4E6-CA0EFA378E1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728409F7-0ADA-4BE3-93FE-ECDCDA1B719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147E58CE-4907-429C-96AD-2AC47591B0E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B8D8268A-64AE-48B4-A633-DDAA9111DA1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74AA0202-3020-48E8-A5B4-30CBBA141AE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4DAFD1B8-1472-4427-82C5-93C46F01E2A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8C5A081E-D202-457E-8838-9DE22C914BF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36A3FB5A-3D78-4463-8675-271ED040E49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3B031394-C47C-4736-B17C-03C22A8AB95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50599049-C589-4E4F-B596-8AD0D4EAE85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3BACD67-4538-4433-9D85-8A6B761300C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B60CD7DA-F06D-406E-A37C-DE12DCA346C1}"/>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2CB1BB8A-EB9E-43C9-B94E-3AA4ABFFDB2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E212530C-B3FD-4278-B536-2951AD06D33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E2D080B9-86F7-4388-8D71-673BF365A1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2DBFE38C-4D5F-48DD-B9F9-D14B4F0F42B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EC9CF2BC-918B-480C-8116-1F83FA587F6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2F974BA6-DDC9-42AB-9902-90B029ACE9A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549BA64E-3C96-4F72-B967-0A43471569A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577F61F2-E6B3-44AD-A5FF-07062EA4585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42D6CBDC-BECF-4320-9112-274800B7A76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1DA83251-E293-4FF9-874B-08FED08D7B8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77AD118A-B705-4793-93A9-9CE0F078484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5479DBBE-B8BE-4404-835F-917BEBF2B10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D0701D95-537C-4070-9646-6ED0AB5F53E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985A953F-8C57-4E21-B933-340C915BFF6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01E3E651-E285-46C7-B37A-85CD86FC294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E12CEB0C-1660-4C89-B25C-D1AD2D7EE00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846ECCD3-35EE-4EF5-8A26-EC63431AF9F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5E77FF6B-DE1F-4E13-A46B-436036D3D7A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D1324FF0-2AE5-449E-884D-AF9FAE65B80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9D04F33C-1860-4ED6-9F33-78F21A60549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9D555D8D-30B8-4143-ADC9-5889401C39E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C9B7BDCD-0B2B-423D-AC52-F95BE0BD2DE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65DD6E5C-205D-4FF1-8427-4E3A68E96EF7}"/>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794E365E-123B-4347-84EA-124C0E7E1B1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276A58D5-FA58-4804-8439-A9F0AFDEA51B}"/>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546FC988-A925-4325-8F9F-9E3F0A738F5A}"/>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64DCEE21-CA68-4B22-A86E-D9C4DE680951}"/>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E94C2406-7858-499B-8AE2-4D9D04FC1C01}"/>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321" name="直線コネクタ 320">
          <a:extLst>
            <a:ext uri="{FF2B5EF4-FFF2-40B4-BE49-F238E27FC236}">
              <a16:creationId xmlns:a16="http://schemas.microsoft.com/office/drawing/2014/main" id="{EB651895-D5E6-431C-9890-BC0DC7BBD6A8}"/>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1B347E2C-3628-48B9-955C-E26F2A18C945}"/>
            </a:ext>
          </a:extLst>
        </xdr:cNvPr>
        <xdr:cNvSpPr txBox="1"/>
      </xdr:nvSpPr>
      <xdr:spPr>
        <a:xfrm>
          <a:off x="144145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323" name="フローチャート: 判断 322">
          <a:extLst>
            <a:ext uri="{FF2B5EF4-FFF2-40B4-BE49-F238E27FC236}">
              <a16:creationId xmlns:a16="http://schemas.microsoft.com/office/drawing/2014/main" id="{D1195E71-65F9-44A8-8B5E-DB8FBC3D16FD}"/>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324" name="フローチャート: 判断 323">
          <a:extLst>
            <a:ext uri="{FF2B5EF4-FFF2-40B4-BE49-F238E27FC236}">
              <a16:creationId xmlns:a16="http://schemas.microsoft.com/office/drawing/2014/main" id="{CDF9680C-F8C4-48C1-B92C-D5B238951E81}"/>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325" name="フローチャート: 判断 324">
          <a:extLst>
            <a:ext uri="{FF2B5EF4-FFF2-40B4-BE49-F238E27FC236}">
              <a16:creationId xmlns:a16="http://schemas.microsoft.com/office/drawing/2014/main" id="{1DFCB052-3153-456B-BE02-4FB8BE8C4931}"/>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326" name="フローチャート: 判断 325">
          <a:extLst>
            <a:ext uri="{FF2B5EF4-FFF2-40B4-BE49-F238E27FC236}">
              <a16:creationId xmlns:a16="http://schemas.microsoft.com/office/drawing/2014/main" id="{E5CCAFD2-BBE0-41ED-8F2F-79ECE2A983C9}"/>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327" name="フローチャート: 判断 326">
          <a:extLst>
            <a:ext uri="{FF2B5EF4-FFF2-40B4-BE49-F238E27FC236}">
              <a16:creationId xmlns:a16="http://schemas.microsoft.com/office/drawing/2014/main" id="{798F38F3-0ED3-4E73-BE65-F19D71327293}"/>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BC76C237-D521-4DD4-BAB1-43B876A8327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5D9B6D2F-AF3E-4D36-A1AE-5AE379321B0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7A98EBE-F792-4114-834B-2A9630884CD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988A60C4-2CAA-4D64-93E5-EB60C60F4B9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BE8749E8-4BE6-4C80-B2CA-F5AE5EDFE10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113030</xdr:rowOff>
    </xdr:from>
    <xdr:to>
      <xdr:col>85</xdr:col>
      <xdr:colOff>177800</xdr:colOff>
      <xdr:row>35</xdr:row>
      <xdr:rowOff>43180</xdr:rowOff>
    </xdr:to>
    <xdr:sp macro="" textlink="">
      <xdr:nvSpPr>
        <xdr:cNvPr id="333" name="楕円 332">
          <a:extLst>
            <a:ext uri="{FF2B5EF4-FFF2-40B4-BE49-F238E27FC236}">
              <a16:creationId xmlns:a16="http://schemas.microsoft.com/office/drawing/2014/main" id="{162FABB3-D0AF-4395-A009-BCB6AA7B2ABF}"/>
            </a:ext>
          </a:extLst>
        </xdr:cNvPr>
        <xdr:cNvSpPr/>
      </xdr:nvSpPr>
      <xdr:spPr>
        <a:xfrm>
          <a:off x="14325600" y="58127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135907</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A9C5B73D-DB22-40E1-9A34-65519E44CE9E}"/>
            </a:ext>
          </a:extLst>
        </xdr:cNvPr>
        <xdr:cNvSpPr txBox="1"/>
      </xdr:nvSpPr>
      <xdr:spPr>
        <a:xfrm>
          <a:off x="14414500"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57785</xdr:rowOff>
    </xdr:from>
    <xdr:to>
      <xdr:col>81</xdr:col>
      <xdr:colOff>101600</xdr:colOff>
      <xdr:row>34</xdr:row>
      <xdr:rowOff>159385</xdr:rowOff>
    </xdr:to>
    <xdr:sp macro="" textlink="">
      <xdr:nvSpPr>
        <xdr:cNvPr id="335" name="楕円 334">
          <a:extLst>
            <a:ext uri="{FF2B5EF4-FFF2-40B4-BE49-F238E27FC236}">
              <a16:creationId xmlns:a16="http://schemas.microsoft.com/office/drawing/2014/main" id="{024F11AC-8076-46B9-98AE-0626180CE566}"/>
            </a:ext>
          </a:extLst>
        </xdr:cNvPr>
        <xdr:cNvSpPr/>
      </xdr:nvSpPr>
      <xdr:spPr>
        <a:xfrm>
          <a:off x="13578840" y="575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108585</xdr:rowOff>
    </xdr:from>
    <xdr:to>
      <xdr:col>85</xdr:col>
      <xdr:colOff>127000</xdr:colOff>
      <xdr:row>34</xdr:row>
      <xdr:rowOff>163830</xdr:rowOff>
    </xdr:to>
    <xdr:cxnSp macro="">
      <xdr:nvCxnSpPr>
        <xdr:cNvPr id="336" name="直線コネクタ 335">
          <a:extLst>
            <a:ext uri="{FF2B5EF4-FFF2-40B4-BE49-F238E27FC236}">
              <a16:creationId xmlns:a16="http://schemas.microsoft.com/office/drawing/2014/main" id="{AB70ECDB-E573-4635-8B4E-ECD5C7715544}"/>
            </a:ext>
          </a:extLst>
        </xdr:cNvPr>
        <xdr:cNvCxnSpPr/>
      </xdr:nvCxnSpPr>
      <xdr:spPr>
        <a:xfrm>
          <a:off x="13629640" y="5808345"/>
          <a:ext cx="7467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6350</xdr:rowOff>
    </xdr:from>
    <xdr:to>
      <xdr:col>76</xdr:col>
      <xdr:colOff>165100</xdr:colOff>
      <xdr:row>34</xdr:row>
      <xdr:rowOff>107950</xdr:rowOff>
    </xdr:to>
    <xdr:sp macro="" textlink="">
      <xdr:nvSpPr>
        <xdr:cNvPr id="337" name="楕円 336">
          <a:extLst>
            <a:ext uri="{FF2B5EF4-FFF2-40B4-BE49-F238E27FC236}">
              <a16:creationId xmlns:a16="http://schemas.microsoft.com/office/drawing/2014/main" id="{C360E4E2-06EE-4532-97EF-E00E85481B98}"/>
            </a:ext>
          </a:extLst>
        </xdr:cNvPr>
        <xdr:cNvSpPr/>
      </xdr:nvSpPr>
      <xdr:spPr>
        <a:xfrm>
          <a:off x="1280414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57150</xdr:rowOff>
    </xdr:from>
    <xdr:to>
      <xdr:col>81</xdr:col>
      <xdr:colOff>50800</xdr:colOff>
      <xdr:row>34</xdr:row>
      <xdr:rowOff>108585</xdr:rowOff>
    </xdr:to>
    <xdr:cxnSp macro="">
      <xdr:nvCxnSpPr>
        <xdr:cNvPr id="338" name="直線コネクタ 337">
          <a:extLst>
            <a:ext uri="{FF2B5EF4-FFF2-40B4-BE49-F238E27FC236}">
              <a16:creationId xmlns:a16="http://schemas.microsoft.com/office/drawing/2014/main" id="{F11B219A-F771-4D68-AA2C-87453F00C757}"/>
            </a:ext>
          </a:extLst>
        </xdr:cNvPr>
        <xdr:cNvCxnSpPr/>
      </xdr:nvCxnSpPr>
      <xdr:spPr>
        <a:xfrm>
          <a:off x="12854940" y="5756910"/>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71120</xdr:rowOff>
    </xdr:from>
    <xdr:to>
      <xdr:col>72</xdr:col>
      <xdr:colOff>38100</xdr:colOff>
      <xdr:row>35</xdr:row>
      <xdr:rowOff>1270</xdr:rowOff>
    </xdr:to>
    <xdr:sp macro="" textlink="">
      <xdr:nvSpPr>
        <xdr:cNvPr id="339" name="楕円 338">
          <a:extLst>
            <a:ext uri="{FF2B5EF4-FFF2-40B4-BE49-F238E27FC236}">
              <a16:creationId xmlns:a16="http://schemas.microsoft.com/office/drawing/2014/main" id="{7E783AC3-C1AF-4E9F-8AFF-B4B2360C08AF}"/>
            </a:ext>
          </a:extLst>
        </xdr:cNvPr>
        <xdr:cNvSpPr/>
      </xdr:nvSpPr>
      <xdr:spPr>
        <a:xfrm>
          <a:off x="12029440" y="5770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57150</xdr:rowOff>
    </xdr:from>
    <xdr:to>
      <xdr:col>76</xdr:col>
      <xdr:colOff>114300</xdr:colOff>
      <xdr:row>34</xdr:row>
      <xdr:rowOff>121920</xdr:rowOff>
    </xdr:to>
    <xdr:cxnSp macro="">
      <xdr:nvCxnSpPr>
        <xdr:cNvPr id="340" name="直線コネクタ 339">
          <a:extLst>
            <a:ext uri="{FF2B5EF4-FFF2-40B4-BE49-F238E27FC236}">
              <a16:creationId xmlns:a16="http://schemas.microsoft.com/office/drawing/2014/main" id="{08CDDB5A-21F7-4D43-AA2D-D8241AAE61AD}"/>
            </a:ext>
          </a:extLst>
        </xdr:cNvPr>
        <xdr:cNvCxnSpPr/>
      </xdr:nvCxnSpPr>
      <xdr:spPr>
        <a:xfrm flipV="1">
          <a:off x="12072620" y="575691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40640</xdr:rowOff>
    </xdr:from>
    <xdr:to>
      <xdr:col>67</xdr:col>
      <xdr:colOff>101600</xdr:colOff>
      <xdr:row>34</xdr:row>
      <xdr:rowOff>142240</xdr:rowOff>
    </xdr:to>
    <xdr:sp macro="" textlink="">
      <xdr:nvSpPr>
        <xdr:cNvPr id="341" name="楕円 340">
          <a:extLst>
            <a:ext uri="{FF2B5EF4-FFF2-40B4-BE49-F238E27FC236}">
              <a16:creationId xmlns:a16="http://schemas.microsoft.com/office/drawing/2014/main" id="{2CB106D7-DFF7-4257-BE66-EA68D2D69583}"/>
            </a:ext>
          </a:extLst>
        </xdr:cNvPr>
        <xdr:cNvSpPr/>
      </xdr:nvSpPr>
      <xdr:spPr>
        <a:xfrm>
          <a:off x="1123188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91440</xdr:rowOff>
    </xdr:from>
    <xdr:to>
      <xdr:col>71</xdr:col>
      <xdr:colOff>177800</xdr:colOff>
      <xdr:row>34</xdr:row>
      <xdr:rowOff>121920</xdr:rowOff>
    </xdr:to>
    <xdr:cxnSp macro="">
      <xdr:nvCxnSpPr>
        <xdr:cNvPr id="342" name="直線コネクタ 341">
          <a:extLst>
            <a:ext uri="{FF2B5EF4-FFF2-40B4-BE49-F238E27FC236}">
              <a16:creationId xmlns:a16="http://schemas.microsoft.com/office/drawing/2014/main" id="{012F6BA6-532B-4802-9D3D-35D99A20187E}"/>
            </a:ext>
          </a:extLst>
        </xdr:cNvPr>
        <xdr:cNvCxnSpPr/>
      </xdr:nvCxnSpPr>
      <xdr:spPr>
        <a:xfrm>
          <a:off x="11282680" y="579120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FB2B278E-5ACA-49F9-91C3-2F3809ED885A}"/>
            </a:ext>
          </a:extLst>
        </xdr:cNvPr>
        <xdr:cNvSpPr txBox="1"/>
      </xdr:nvSpPr>
      <xdr:spPr>
        <a:xfrm>
          <a:off x="134372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5C26B0D1-53AA-488D-9AC7-F5B2C6E897E8}"/>
            </a:ext>
          </a:extLst>
        </xdr:cNvPr>
        <xdr:cNvSpPr txBox="1"/>
      </xdr:nvSpPr>
      <xdr:spPr>
        <a:xfrm>
          <a:off x="12675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36D902BE-228E-45B1-921C-12CE80ED7EF3}"/>
            </a:ext>
          </a:extLst>
        </xdr:cNvPr>
        <xdr:cNvSpPr txBox="1"/>
      </xdr:nvSpPr>
      <xdr:spPr>
        <a:xfrm>
          <a:off x="119005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61B37E87-A72A-4550-9654-E8D27304018E}"/>
            </a:ext>
          </a:extLst>
        </xdr:cNvPr>
        <xdr:cNvSpPr txBox="1"/>
      </xdr:nvSpPr>
      <xdr:spPr>
        <a:xfrm>
          <a:off x="1110298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4462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E7745F35-E957-4705-84EE-C8AAD6A86BA3}"/>
            </a:ext>
          </a:extLst>
        </xdr:cNvPr>
        <xdr:cNvSpPr txBox="1"/>
      </xdr:nvSpPr>
      <xdr:spPr>
        <a:xfrm>
          <a:off x="13437244"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124477</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A121431A-BA43-4E39-BA75-4976AAC22840}"/>
            </a:ext>
          </a:extLst>
        </xdr:cNvPr>
        <xdr:cNvSpPr txBox="1"/>
      </xdr:nvSpPr>
      <xdr:spPr>
        <a:xfrm>
          <a:off x="12675244" y="54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17797</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AE825095-5DD3-4137-8238-B0596625B41D}"/>
            </a:ext>
          </a:extLst>
        </xdr:cNvPr>
        <xdr:cNvSpPr txBox="1"/>
      </xdr:nvSpPr>
      <xdr:spPr>
        <a:xfrm>
          <a:off x="11900544"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158767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8634F09A-EF43-4311-9A71-BFD2B6959606}"/>
            </a:ext>
          </a:extLst>
        </xdr:cNvPr>
        <xdr:cNvSpPr txBox="1"/>
      </xdr:nvSpPr>
      <xdr:spPr>
        <a:xfrm>
          <a:off x="11102984"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F1C4E96D-1DC9-4336-8801-80E9EAA0E3D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72310A0A-F28D-4B9E-AF8A-60A2A9B5895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47891438-7E62-40B4-B0A7-46883CDA8E3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9F154816-7923-4CD2-AA24-67290EF04DC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41BF08FE-D6D3-48AF-95BE-5671D49B427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89A48F80-732F-4131-8073-0F26F0070D0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8DD59EE0-F6E4-4636-A6FF-0383B15DB4A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505B6D80-366F-43E3-9034-A498C068F19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66B10774-775D-40AD-99A1-F58BFAE5CEE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3D0C9787-6E31-4BD6-8B8D-3DC1409E863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1" name="直線コネクタ 360">
          <a:extLst>
            <a:ext uri="{FF2B5EF4-FFF2-40B4-BE49-F238E27FC236}">
              <a16:creationId xmlns:a16="http://schemas.microsoft.com/office/drawing/2014/main" id="{5B4423AE-C843-48BB-8C1E-686BA62500A8}"/>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362" name="テキスト ボックス 361">
          <a:extLst>
            <a:ext uri="{FF2B5EF4-FFF2-40B4-BE49-F238E27FC236}">
              <a16:creationId xmlns:a16="http://schemas.microsoft.com/office/drawing/2014/main" id="{3D91C809-AF81-4808-B36F-CCD13BD71FE2}"/>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a:extLst>
            <a:ext uri="{FF2B5EF4-FFF2-40B4-BE49-F238E27FC236}">
              <a16:creationId xmlns:a16="http://schemas.microsoft.com/office/drawing/2014/main" id="{8F3155DE-885D-47D5-A7C9-40794527222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4" name="テキスト ボックス 363">
          <a:extLst>
            <a:ext uri="{FF2B5EF4-FFF2-40B4-BE49-F238E27FC236}">
              <a16:creationId xmlns:a16="http://schemas.microsoft.com/office/drawing/2014/main" id="{C6ADCD64-5379-4C23-849F-0FFA9880F582}"/>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5" name="直線コネクタ 364">
          <a:extLst>
            <a:ext uri="{FF2B5EF4-FFF2-40B4-BE49-F238E27FC236}">
              <a16:creationId xmlns:a16="http://schemas.microsoft.com/office/drawing/2014/main" id="{0CD62C99-77B8-48A0-83E0-6A1BEBE8566B}"/>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366" name="テキスト ボックス 365">
          <a:extLst>
            <a:ext uri="{FF2B5EF4-FFF2-40B4-BE49-F238E27FC236}">
              <a16:creationId xmlns:a16="http://schemas.microsoft.com/office/drawing/2014/main" id="{A3BA5105-26AF-4DB6-9DE1-27D61674F164}"/>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618AEB9D-25B5-42BB-9541-E22B039E4DA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3EE566CF-EF84-467D-81B3-6D142079E6E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C23D6670-228C-4978-A5B9-395121A19BD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370" name="直線コネクタ 369">
          <a:extLst>
            <a:ext uri="{FF2B5EF4-FFF2-40B4-BE49-F238E27FC236}">
              <a16:creationId xmlns:a16="http://schemas.microsoft.com/office/drawing/2014/main" id="{194FDC1A-C128-4DA2-9C97-CFB64590FE80}"/>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371" name="【一般廃棄物処理施設】&#10;一人当たり有形固定資産（償却資産）額最小値テキスト">
          <a:extLst>
            <a:ext uri="{FF2B5EF4-FFF2-40B4-BE49-F238E27FC236}">
              <a16:creationId xmlns:a16="http://schemas.microsoft.com/office/drawing/2014/main" id="{6A831F17-8AF9-4E16-B498-E3C5B358FF25}"/>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372" name="直線コネクタ 371">
          <a:extLst>
            <a:ext uri="{FF2B5EF4-FFF2-40B4-BE49-F238E27FC236}">
              <a16:creationId xmlns:a16="http://schemas.microsoft.com/office/drawing/2014/main" id="{A9B7D29F-33FB-4A8B-B8A0-C7904C0C8428}"/>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173458DB-F93A-4C2C-B64F-649520371F48}"/>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374" name="直線コネクタ 373">
          <a:extLst>
            <a:ext uri="{FF2B5EF4-FFF2-40B4-BE49-F238E27FC236}">
              <a16:creationId xmlns:a16="http://schemas.microsoft.com/office/drawing/2014/main" id="{9E382083-3660-4AD3-9754-F1D3F9A5CD12}"/>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375" name="【一般廃棄物処理施設】&#10;一人当たり有形固定資産（償却資産）額平均値テキスト">
          <a:extLst>
            <a:ext uri="{FF2B5EF4-FFF2-40B4-BE49-F238E27FC236}">
              <a16:creationId xmlns:a16="http://schemas.microsoft.com/office/drawing/2014/main" id="{5633D70B-092F-463C-97B4-1D61C395AA07}"/>
            </a:ext>
          </a:extLst>
        </xdr:cNvPr>
        <xdr:cNvSpPr txBox="1"/>
      </xdr:nvSpPr>
      <xdr:spPr>
        <a:xfrm>
          <a:off x="19547840" y="6274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376" name="フローチャート: 判断 375">
          <a:extLst>
            <a:ext uri="{FF2B5EF4-FFF2-40B4-BE49-F238E27FC236}">
              <a16:creationId xmlns:a16="http://schemas.microsoft.com/office/drawing/2014/main" id="{9D967E21-0998-4AAA-99A3-2DD28D218355}"/>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377" name="フローチャート: 判断 376">
          <a:extLst>
            <a:ext uri="{FF2B5EF4-FFF2-40B4-BE49-F238E27FC236}">
              <a16:creationId xmlns:a16="http://schemas.microsoft.com/office/drawing/2014/main" id="{5FAAAB5E-C367-4C28-A775-63F3E71B0FCD}"/>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378" name="フローチャート: 判断 377">
          <a:extLst>
            <a:ext uri="{FF2B5EF4-FFF2-40B4-BE49-F238E27FC236}">
              <a16:creationId xmlns:a16="http://schemas.microsoft.com/office/drawing/2014/main" id="{17FAEBAD-52E3-45DC-B9D4-086ECA22D589}"/>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379" name="フローチャート: 判断 378">
          <a:extLst>
            <a:ext uri="{FF2B5EF4-FFF2-40B4-BE49-F238E27FC236}">
              <a16:creationId xmlns:a16="http://schemas.microsoft.com/office/drawing/2014/main" id="{620812AC-6BFC-4702-9034-47A012EFD9F1}"/>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380" name="フローチャート: 判断 379">
          <a:extLst>
            <a:ext uri="{FF2B5EF4-FFF2-40B4-BE49-F238E27FC236}">
              <a16:creationId xmlns:a16="http://schemas.microsoft.com/office/drawing/2014/main" id="{479C5468-6229-4D32-AB55-1C5039B1753D}"/>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938F9FDC-401F-4C52-960B-8AD98BF4DD7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895AD5F1-7497-4C36-9E07-893E416D90E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CB3C23C4-A375-4152-94AC-EC258A57774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FEEDA74D-DDE6-4848-BB1D-E2DEC0B4644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F6BB4036-A0CC-4617-A7CC-139DC2CDC45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62599</xdr:rowOff>
    </xdr:from>
    <xdr:to>
      <xdr:col>116</xdr:col>
      <xdr:colOff>114300</xdr:colOff>
      <xdr:row>39</xdr:row>
      <xdr:rowOff>164199</xdr:rowOff>
    </xdr:to>
    <xdr:sp macro="" textlink="">
      <xdr:nvSpPr>
        <xdr:cNvPr id="386" name="楕円 385">
          <a:extLst>
            <a:ext uri="{FF2B5EF4-FFF2-40B4-BE49-F238E27FC236}">
              <a16:creationId xmlns:a16="http://schemas.microsoft.com/office/drawing/2014/main" id="{30F5CB83-70E1-421F-AC13-F08087147F1F}"/>
            </a:ext>
          </a:extLst>
        </xdr:cNvPr>
        <xdr:cNvSpPr/>
      </xdr:nvSpPr>
      <xdr:spPr>
        <a:xfrm>
          <a:off x="19458940" y="660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41026</xdr:rowOff>
    </xdr:from>
    <xdr:ext cx="534377" cy="259045"/>
    <xdr:sp macro="" textlink="">
      <xdr:nvSpPr>
        <xdr:cNvPr id="387" name="【一般廃棄物処理施設】&#10;一人当たり有形固定資産（償却資産）額該当値テキスト">
          <a:extLst>
            <a:ext uri="{FF2B5EF4-FFF2-40B4-BE49-F238E27FC236}">
              <a16:creationId xmlns:a16="http://schemas.microsoft.com/office/drawing/2014/main" id="{57C58BCB-7E83-4180-87A3-9B074C77C479}"/>
            </a:ext>
          </a:extLst>
        </xdr:cNvPr>
        <xdr:cNvSpPr txBox="1"/>
      </xdr:nvSpPr>
      <xdr:spPr>
        <a:xfrm>
          <a:off x="19547840" y="657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64674</xdr:rowOff>
    </xdr:from>
    <xdr:to>
      <xdr:col>112</xdr:col>
      <xdr:colOff>38100</xdr:colOff>
      <xdr:row>39</xdr:row>
      <xdr:rowOff>166274</xdr:rowOff>
    </xdr:to>
    <xdr:sp macro="" textlink="">
      <xdr:nvSpPr>
        <xdr:cNvPr id="388" name="楕円 387">
          <a:extLst>
            <a:ext uri="{FF2B5EF4-FFF2-40B4-BE49-F238E27FC236}">
              <a16:creationId xmlns:a16="http://schemas.microsoft.com/office/drawing/2014/main" id="{6AD1A537-B132-44AE-8791-F5148BD1735F}"/>
            </a:ext>
          </a:extLst>
        </xdr:cNvPr>
        <xdr:cNvSpPr/>
      </xdr:nvSpPr>
      <xdr:spPr>
        <a:xfrm>
          <a:off x="18735040" y="66026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113399</xdr:rowOff>
    </xdr:from>
    <xdr:to>
      <xdr:col>116</xdr:col>
      <xdr:colOff>63500</xdr:colOff>
      <xdr:row>39</xdr:row>
      <xdr:rowOff>115474</xdr:rowOff>
    </xdr:to>
    <xdr:cxnSp macro="">
      <xdr:nvCxnSpPr>
        <xdr:cNvPr id="389" name="直線コネクタ 388">
          <a:extLst>
            <a:ext uri="{FF2B5EF4-FFF2-40B4-BE49-F238E27FC236}">
              <a16:creationId xmlns:a16="http://schemas.microsoft.com/office/drawing/2014/main" id="{D1BDEEE0-25C1-404B-BDB8-B450E4B91933}"/>
            </a:ext>
          </a:extLst>
        </xdr:cNvPr>
        <xdr:cNvCxnSpPr/>
      </xdr:nvCxnSpPr>
      <xdr:spPr>
        <a:xfrm flipV="1">
          <a:off x="18778220" y="6651359"/>
          <a:ext cx="731520" cy="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67857</xdr:rowOff>
    </xdr:from>
    <xdr:to>
      <xdr:col>107</xdr:col>
      <xdr:colOff>101600</xdr:colOff>
      <xdr:row>39</xdr:row>
      <xdr:rowOff>169457</xdr:rowOff>
    </xdr:to>
    <xdr:sp macro="" textlink="">
      <xdr:nvSpPr>
        <xdr:cNvPr id="390" name="楕円 389">
          <a:extLst>
            <a:ext uri="{FF2B5EF4-FFF2-40B4-BE49-F238E27FC236}">
              <a16:creationId xmlns:a16="http://schemas.microsoft.com/office/drawing/2014/main" id="{CDF4AC27-4412-46E0-97EA-84E1638060FC}"/>
            </a:ext>
          </a:extLst>
        </xdr:cNvPr>
        <xdr:cNvSpPr/>
      </xdr:nvSpPr>
      <xdr:spPr>
        <a:xfrm>
          <a:off x="17937480" y="660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115474</xdr:rowOff>
    </xdr:from>
    <xdr:to>
      <xdr:col>111</xdr:col>
      <xdr:colOff>177800</xdr:colOff>
      <xdr:row>39</xdr:row>
      <xdr:rowOff>118657</xdr:rowOff>
    </xdr:to>
    <xdr:cxnSp macro="">
      <xdr:nvCxnSpPr>
        <xdr:cNvPr id="391" name="直線コネクタ 390">
          <a:extLst>
            <a:ext uri="{FF2B5EF4-FFF2-40B4-BE49-F238E27FC236}">
              <a16:creationId xmlns:a16="http://schemas.microsoft.com/office/drawing/2014/main" id="{7715E226-92EB-4450-87D0-EA3A091BB4C4}"/>
            </a:ext>
          </a:extLst>
        </xdr:cNvPr>
        <xdr:cNvCxnSpPr/>
      </xdr:nvCxnSpPr>
      <xdr:spPr>
        <a:xfrm flipV="1">
          <a:off x="17988280" y="6653434"/>
          <a:ext cx="789940" cy="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92649</xdr:rowOff>
    </xdr:from>
    <xdr:to>
      <xdr:col>102</xdr:col>
      <xdr:colOff>165100</xdr:colOff>
      <xdr:row>40</xdr:row>
      <xdr:rowOff>22799</xdr:rowOff>
    </xdr:to>
    <xdr:sp macro="" textlink="">
      <xdr:nvSpPr>
        <xdr:cNvPr id="392" name="楕円 391">
          <a:extLst>
            <a:ext uri="{FF2B5EF4-FFF2-40B4-BE49-F238E27FC236}">
              <a16:creationId xmlns:a16="http://schemas.microsoft.com/office/drawing/2014/main" id="{1254937B-1B28-4E18-AEB5-A6365F81C5F8}"/>
            </a:ext>
          </a:extLst>
        </xdr:cNvPr>
        <xdr:cNvSpPr/>
      </xdr:nvSpPr>
      <xdr:spPr>
        <a:xfrm>
          <a:off x="17162780" y="6630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118657</xdr:rowOff>
    </xdr:from>
    <xdr:to>
      <xdr:col>107</xdr:col>
      <xdr:colOff>50800</xdr:colOff>
      <xdr:row>39</xdr:row>
      <xdr:rowOff>143449</xdr:rowOff>
    </xdr:to>
    <xdr:cxnSp macro="">
      <xdr:nvCxnSpPr>
        <xdr:cNvPr id="393" name="直線コネクタ 392">
          <a:extLst>
            <a:ext uri="{FF2B5EF4-FFF2-40B4-BE49-F238E27FC236}">
              <a16:creationId xmlns:a16="http://schemas.microsoft.com/office/drawing/2014/main" id="{4ED99E7A-3977-4641-8B03-DC03F1A53CD7}"/>
            </a:ext>
          </a:extLst>
        </xdr:cNvPr>
        <xdr:cNvCxnSpPr/>
      </xdr:nvCxnSpPr>
      <xdr:spPr>
        <a:xfrm flipV="1">
          <a:off x="17213580" y="6656617"/>
          <a:ext cx="774700" cy="2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92334</xdr:rowOff>
    </xdr:from>
    <xdr:to>
      <xdr:col>98</xdr:col>
      <xdr:colOff>38100</xdr:colOff>
      <xdr:row>40</xdr:row>
      <xdr:rowOff>22484</xdr:rowOff>
    </xdr:to>
    <xdr:sp macro="" textlink="">
      <xdr:nvSpPr>
        <xdr:cNvPr id="394" name="楕円 393">
          <a:extLst>
            <a:ext uri="{FF2B5EF4-FFF2-40B4-BE49-F238E27FC236}">
              <a16:creationId xmlns:a16="http://schemas.microsoft.com/office/drawing/2014/main" id="{CA534B4F-B287-44B3-8BDE-CA5C54B13E34}"/>
            </a:ext>
          </a:extLst>
        </xdr:cNvPr>
        <xdr:cNvSpPr/>
      </xdr:nvSpPr>
      <xdr:spPr>
        <a:xfrm>
          <a:off x="16388080" y="66302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143134</xdr:rowOff>
    </xdr:from>
    <xdr:to>
      <xdr:col>102</xdr:col>
      <xdr:colOff>114300</xdr:colOff>
      <xdr:row>39</xdr:row>
      <xdr:rowOff>143449</xdr:rowOff>
    </xdr:to>
    <xdr:cxnSp macro="">
      <xdr:nvCxnSpPr>
        <xdr:cNvPr id="395" name="直線コネクタ 394">
          <a:extLst>
            <a:ext uri="{FF2B5EF4-FFF2-40B4-BE49-F238E27FC236}">
              <a16:creationId xmlns:a16="http://schemas.microsoft.com/office/drawing/2014/main" id="{0D80B2F3-D558-4F3B-B850-E16EA16C2D37}"/>
            </a:ext>
          </a:extLst>
        </xdr:cNvPr>
        <xdr:cNvCxnSpPr/>
      </xdr:nvCxnSpPr>
      <xdr:spPr>
        <a:xfrm>
          <a:off x="16431260" y="6681094"/>
          <a:ext cx="78232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396" name="n_1aveValue【一般廃棄物処理施設】&#10;一人当たり有形固定資産（償却資産）額">
          <a:extLst>
            <a:ext uri="{FF2B5EF4-FFF2-40B4-BE49-F238E27FC236}">
              <a16:creationId xmlns:a16="http://schemas.microsoft.com/office/drawing/2014/main" id="{4A449B61-ABA4-4881-A044-65B3E48C7F89}"/>
            </a:ext>
          </a:extLst>
        </xdr:cNvPr>
        <xdr:cNvSpPr txBox="1"/>
      </xdr:nvSpPr>
      <xdr:spPr>
        <a:xfrm>
          <a:off x="185288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397" name="n_2aveValue【一般廃棄物処理施設】&#10;一人当たり有形固定資産（償却資産）額">
          <a:extLst>
            <a:ext uri="{FF2B5EF4-FFF2-40B4-BE49-F238E27FC236}">
              <a16:creationId xmlns:a16="http://schemas.microsoft.com/office/drawing/2014/main" id="{D6674433-0F27-4CB6-A8CB-696BA5A11DB4}"/>
            </a:ext>
          </a:extLst>
        </xdr:cNvPr>
        <xdr:cNvSpPr txBox="1"/>
      </xdr:nvSpPr>
      <xdr:spPr>
        <a:xfrm>
          <a:off x="17766811" y="61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398" name="n_3aveValue【一般廃棄物処理施設】&#10;一人当たり有形固定資産（償却資産）額">
          <a:extLst>
            <a:ext uri="{FF2B5EF4-FFF2-40B4-BE49-F238E27FC236}">
              <a16:creationId xmlns:a16="http://schemas.microsoft.com/office/drawing/2014/main" id="{4BA9B36D-5ED1-4ADE-9D95-0D06E1881DED}"/>
            </a:ext>
          </a:extLst>
        </xdr:cNvPr>
        <xdr:cNvSpPr txBox="1"/>
      </xdr:nvSpPr>
      <xdr:spPr>
        <a:xfrm>
          <a:off x="1696925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399" name="n_4aveValue【一般廃棄物処理施設】&#10;一人当たり有形固定資産（償却資産）額">
          <a:extLst>
            <a:ext uri="{FF2B5EF4-FFF2-40B4-BE49-F238E27FC236}">
              <a16:creationId xmlns:a16="http://schemas.microsoft.com/office/drawing/2014/main" id="{8F44AC25-5610-411B-A799-DE289780875D}"/>
            </a:ext>
          </a:extLst>
        </xdr:cNvPr>
        <xdr:cNvSpPr txBox="1"/>
      </xdr:nvSpPr>
      <xdr:spPr>
        <a:xfrm>
          <a:off x="161945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157401</xdr:rowOff>
    </xdr:from>
    <xdr:ext cx="534377" cy="259045"/>
    <xdr:sp macro="" textlink="">
      <xdr:nvSpPr>
        <xdr:cNvPr id="400" name="n_1mainValue【一般廃棄物処理施設】&#10;一人当たり有形固定資産（償却資産）額">
          <a:extLst>
            <a:ext uri="{FF2B5EF4-FFF2-40B4-BE49-F238E27FC236}">
              <a16:creationId xmlns:a16="http://schemas.microsoft.com/office/drawing/2014/main" id="{C9FBDFE0-EB05-41F6-958D-0D8B48CF8C3C}"/>
            </a:ext>
          </a:extLst>
        </xdr:cNvPr>
        <xdr:cNvSpPr txBox="1"/>
      </xdr:nvSpPr>
      <xdr:spPr>
        <a:xfrm>
          <a:off x="18528811" y="669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160584</xdr:rowOff>
    </xdr:from>
    <xdr:ext cx="534377" cy="259045"/>
    <xdr:sp macro="" textlink="">
      <xdr:nvSpPr>
        <xdr:cNvPr id="401" name="n_2mainValue【一般廃棄物処理施設】&#10;一人当たり有形固定資産（償却資産）額">
          <a:extLst>
            <a:ext uri="{FF2B5EF4-FFF2-40B4-BE49-F238E27FC236}">
              <a16:creationId xmlns:a16="http://schemas.microsoft.com/office/drawing/2014/main" id="{7FEA168E-37E8-451E-966B-5B35E80CDB46}"/>
            </a:ext>
          </a:extLst>
        </xdr:cNvPr>
        <xdr:cNvSpPr txBox="1"/>
      </xdr:nvSpPr>
      <xdr:spPr>
        <a:xfrm>
          <a:off x="17766811" y="66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13926</xdr:rowOff>
    </xdr:from>
    <xdr:ext cx="534377" cy="259045"/>
    <xdr:sp macro="" textlink="">
      <xdr:nvSpPr>
        <xdr:cNvPr id="402" name="n_3mainValue【一般廃棄物処理施設】&#10;一人当たり有形固定資産（償却資産）額">
          <a:extLst>
            <a:ext uri="{FF2B5EF4-FFF2-40B4-BE49-F238E27FC236}">
              <a16:creationId xmlns:a16="http://schemas.microsoft.com/office/drawing/2014/main" id="{7430BD81-9828-4E8D-BFAF-5C230E6B4FCC}"/>
            </a:ext>
          </a:extLst>
        </xdr:cNvPr>
        <xdr:cNvSpPr txBox="1"/>
      </xdr:nvSpPr>
      <xdr:spPr>
        <a:xfrm>
          <a:off x="16969251" y="671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13611</xdr:rowOff>
    </xdr:from>
    <xdr:ext cx="534377" cy="259045"/>
    <xdr:sp macro="" textlink="">
      <xdr:nvSpPr>
        <xdr:cNvPr id="403" name="n_4mainValue【一般廃棄物処理施設】&#10;一人当たり有形固定資産（償却資産）額">
          <a:extLst>
            <a:ext uri="{FF2B5EF4-FFF2-40B4-BE49-F238E27FC236}">
              <a16:creationId xmlns:a16="http://schemas.microsoft.com/office/drawing/2014/main" id="{F8A9ED50-89A7-4569-A8C4-BEDAE38E6F42}"/>
            </a:ext>
          </a:extLst>
        </xdr:cNvPr>
        <xdr:cNvSpPr txBox="1"/>
      </xdr:nvSpPr>
      <xdr:spPr>
        <a:xfrm>
          <a:off x="16194551" y="671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EBD39217-ECAA-417D-A689-7A9BB617102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F4D5C35D-AF47-4CA2-A8D6-685D7CA58A3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FC45A0B2-74AE-4871-A469-76149DDDA07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AD0765E9-E25F-419B-AF96-857615E8E7C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F25C2BA2-1909-4D0D-AE3E-45D9B719BD0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22673198-5787-4F93-9240-1CA7D4DF7C2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2D18E8BA-8C72-473A-A834-524C30B6034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BF70C92B-136C-4B6D-BC3F-E04032E19F0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EEEDB376-6889-4787-85A9-ACB5CCB1277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AA381648-0E6E-49E3-BE31-37994526231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49474ABB-5FD0-4F6C-8BA2-CEF74C92CD6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5" name="直線コネクタ 414">
          <a:extLst>
            <a:ext uri="{FF2B5EF4-FFF2-40B4-BE49-F238E27FC236}">
              <a16:creationId xmlns:a16="http://schemas.microsoft.com/office/drawing/2014/main" id="{10287E2E-6968-49DE-BC32-FDDC7E6AE5A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6" name="テキスト ボックス 415">
          <a:extLst>
            <a:ext uri="{FF2B5EF4-FFF2-40B4-BE49-F238E27FC236}">
              <a16:creationId xmlns:a16="http://schemas.microsoft.com/office/drawing/2014/main" id="{D622396A-A9CF-468E-BCFE-A872A89946F1}"/>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7" name="直線コネクタ 416">
          <a:extLst>
            <a:ext uri="{FF2B5EF4-FFF2-40B4-BE49-F238E27FC236}">
              <a16:creationId xmlns:a16="http://schemas.microsoft.com/office/drawing/2014/main" id="{27B725A5-160E-436B-B519-FEDFA24E73C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8" name="テキスト ボックス 417">
          <a:extLst>
            <a:ext uri="{FF2B5EF4-FFF2-40B4-BE49-F238E27FC236}">
              <a16:creationId xmlns:a16="http://schemas.microsoft.com/office/drawing/2014/main" id="{34C5E331-6150-478E-8458-06FB4CAF6D9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9" name="直線コネクタ 418">
          <a:extLst>
            <a:ext uri="{FF2B5EF4-FFF2-40B4-BE49-F238E27FC236}">
              <a16:creationId xmlns:a16="http://schemas.microsoft.com/office/drawing/2014/main" id="{85E9A095-CEE3-4B01-9E10-618F7FA56C7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0" name="テキスト ボックス 419">
          <a:extLst>
            <a:ext uri="{FF2B5EF4-FFF2-40B4-BE49-F238E27FC236}">
              <a16:creationId xmlns:a16="http://schemas.microsoft.com/office/drawing/2014/main" id="{C320F082-59A6-43FB-A7A7-06159B05304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1" name="直線コネクタ 420">
          <a:extLst>
            <a:ext uri="{FF2B5EF4-FFF2-40B4-BE49-F238E27FC236}">
              <a16:creationId xmlns:a16="http://schemas.microsoft.com/office/drawing/2014/main" id="{70112C92-92C4-4E15-9CB6-AA0FD9C1D99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2" name="テキスト ボックス 421">
          <a:extLst>
            <a:ext uri="{FF2B5EF4-FFF2-40B4-BE49-F238E27FC236}">
              <a16:creationId xmlns:a16="http://schemas.microsoft.com/office/drawing/2014/main" id="{D03F641C-4FAC-4409-9D22-C8F8AE60B80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3" name="直線コネクタ 422">
          <a:extLst>
            <a:ext uri="{FF2B5EF4-FFF2-40B4-BE49-F238E27FC236}">
              <a16:creationId xmlns:a16="http://schemas.microsoft.com/office/drawing/2014/main" id="{0FBB9B31-A814-4A8C-A4EC-2676A142421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4" name="テキスト ボックス 423">
          <a:extLst>
            <a:ext uri="{FF2B5EF4-FFF2-40B4-BE49-F238E27FC236}">
              <a16:creationId xmlns:a16="http://schemas.microsoft.com/office/drawing/2014/main" id="{16430809-A900-463B-BF07-19C4C1833EE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363D9817-D762-4BF0-9166-5E0851CE52F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6" name="テキスト ボックス 425">
          <a:extLst>
            <a:ext uri="{FF2B5EF4-FFF2-40B4-BE49-F238E27FC236}">
              <a16:creationId xmlns:a16="http://schemas.microsoft.com/office/drawing/2014/main" id="{FB74B05F-090D-4E00-A321-38E8D541FCA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95D79D22-261F-429C-8833-45EAF536205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428" name="直線コネクタ 427">
          <a:extLst>
            <a:ext uri="{FF2B5EF4-FFF2-40B4-BE49-F238E27FC236}">
              <a16:creationId xmlns:a16="http://schemas.microsoft.com/office/drawing/2014/main" id="{84C0B66C-F9ED-4732-936E-A6F56738CBA1}"/>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29" name="【保健センター・保健所】&#10;有形固定資産減価償却率最小値テキスト">
          <a:extLst>
            <a:ext uri="{FF2B5EF4-FFF2-40B4-BE49-F238E27FC236}">
              <a16:creationId xmlns:a16="http://schemas.microsoft.com/office/drawing/2014/main" id="{4FD0C2C9-CF7E-459B-8E9F-26FA6B8F1726}"/>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0" name="直線コネクタ 429">
          <a:extLst>
            <a:ext uri="{FF2B5EF4-FFF2-40B4-BE49-F238E27FC236}">
              <a16:creationId xmlns:a16="http://schemas.microsoft.com/office/drawing/2014/main" id="{C7E83F5F-9EE6-4326-B441-FFA661750AC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71882A18-6185-4EF8-8C4C-D8F0658C3A31}"/>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432" name="直線コネクタ 431">
          <a:extLst>
            <a:ext uri="{FF2B5EF4-FFF2-40B4-BE49-F238E27FC236}">
              <a16:creationId xmlns:a16="http://schemas.microsoft.com/office/drawing/2014/main" id="{C00B34BC-F500-4428-8B4A-BE3F791CE9C0}"/>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8DEDE5CB-6131-48C2-9D52-07FF8323E873}"/>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434" name="フローチャート: 判断 433">
          <a:extLst>
            <a:ext uri="{FF2B5EF4-FFF2-40B4-BE49-F238E27FC236}">
              <a16:creationId xmlns:a16="http://schemas.microsoft.com/office/drawing/2014/main" id="{E23B1F18-988B-4222-95E7-E2004DA59201}"/>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435" name="フローチャート: 判断 434">
          <a:extLst>
            <a:ext uri="{FF2B5EF4-FFF2-40B4-BE49-F238E27FC236}">
              <a16:creationId xmlns:a16="http://schemas.microsoft.com/office/drawing/2014/main" id="{00349EB3-287C-4CF0-8245-828582D49324}"/>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436" name="フローチャート: 判断 435">
          <a:extLst>
            <a:ext uri="{FF2B5EF4-FFF2-40B4-BE49-F238E27FC236}">
              <a16:creationId xmlns:a16="http://schemas.microsoft.com/office/drawing/2014/main" id="{F4F218CE-3CC7-4BDD-B65A-4E1296A802E4}"/>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437" name="フローチャート: 判断 436">
          <a:extLst>
            <a:ext uri="{FF2B5EF4-FFF2-40B4-BE49-F238E27FC236}">
              <a16:creationId xmlns:a16="http://schemas.microsoft.com/office/drawing/2014/main" id="{87B90D37-2E52-42A9-B8F5-782433C806E2}"/>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438" name="フローチャート: 判断 437">
          <a:extLst>
            <a:ext uri="{FF2B5EF4-FFF2-40B4-BE49-F238E27FC236}">
              <a16:creationId xmlns:a16="http://schemas.microsoft.com/office/drawing/2014/main" id="{30E421F2-95F4-4CFD-906F-FC14E2C90C9D}"/>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C4CFB3BE-E05B-47BA-8B1E-307754A4895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928CB6BF-99BD-4F08-AE28-B05723E63ED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30E5FB03-F562-4C60-AAFB-55D19F6CDA9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FCD60323-6EFF-40F4-BC3A-FB748B9B1C4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98AFA58F-CEB4-4F5B-B7D4-E7CCB8B191E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444" name="楕円 443">
          <a:extLst>
            <a:ext uri="{FF2B5EF4-FFF2-40B4-BE49-F238E27FC236}">
              <a16:creationId xmlns:a16="http://schemas.microsoft.com/office/drawing/2014/main" id="{8B75C582-4436-44A1-A6BA-AA9F60039A47}"/>
            </a:ext>
          </a:extLst>
        </xdr:cNvPr>
        <xdr:cNvSpPr/>
      </xdr:nvSpPr>
      <xdr:spPr>
        <a:xfrm>
          <a:off x="14325600" y="100799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17</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935154E0-1646-4352-8E88-20B73D149A41}"/>
            </a:ext>
          </a:extLst>
        </xdr:cNvPr>
        <xdr:cNvSpPr txBox="1"/>
      </xdr:nvSpPr>
      <xdr:spPr>
        <a:xfrm>
          <a:off x="14414500"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141605</xdr:rowOff>
    </xdr:from>
    <xdr:to>
      <xdr:col>81</xdr:col>
      <xdr:colOff>101600</xdr:colOff>
      <xdr:row>60</xdr:row>
      <xdr:rowOff>71755</xdr:rowOff>
    </xdr:to>
    <xdr:sp macro="" textlink="">
      <xdr:nvSpPr>
        <xdr:cNvPr id="446" name="楕円 445">
          <a:extLst>
            <a:ext uri="{FF2B5EF4-FFF2-40B4-BE49-F238E27FC236}">
              <a16:creationId xmlns:a16="http://schemas.microsoft.com/office/drawing/2014/main" id="{9907ACA2-74F7-4987-BC9F-311FF080EB58}"/>
            </a:ext>
          </a:extLst>
        </xdr:cNvPr>
        <xdr:cNvSpPr/>
      </xdr:nvSpPr>
      <xdr:spPr>
        <a:xfrm>
          <a:off x="13578840" y="10032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20955</xdr:rowOff>
    </xdr:from>
    <xdr:to>
      <xdr:col>85</xdr:col>
      <xdr:colOff>127000</xdr:colOff>
      <xdr:row>60</xdr:row>
      <xdr:rowOff>72390</xdr:rowOff>
    </xdr:to>
    <xdr:cxnSp macro="">
      <xdr:nvCxnSpPr>
        <xdr:cNvPr id="447" name="直線コネクタ 446">
          <a:extLst>
            <a:ext uri="{FF2B5EF4-FFF2-40B4-BE49-F238E27FC236}">
              <a16:creationId xmlns:a16="http://schemas.microsoft.com/office/drawing/2014/main" id="{F0145CC6-030E-4393-A853-97DCC1F266D2}"/>
            </a:ext>
          </a:extLst>
        </xdr:cNvPr>
        <xdr:cNvCxnSpPr/>
      </xdr:nvCxnSpPr>
      <xdr:spPr>
        <a:xfrm>
          <a:off x="13629640" y="10079355"/>
          <a:ext cx="7467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90170</xdr:rowOff>
    </xdr:from>
    <xdr:to>
      <xdr:col>76</xdr:col>
      <xdr:colOff>165100</xdr:colOff>
      <xdr:row>60</xdr:row>
      <xdr:rowOff>20320</xdr:rowOff>
    </xdr:to>
    <xdr:sp macro="" textlink="">
      <xdr:nvSpPr>
        <xdr:cNvPr id="448" name="楕円 447">
          <a:extLst>
            <a:ext uri="{FF2B5EF4-FFF2-40B4-BE49-F238E27FC236}">
              <a16:creationId xmlns:a16="http://schemas.microsoft.com/office/drawing/2014/main" id="{3A41F703-9B7D-4625-AF6C-A174D09FB0DF}"/>
            </a:ext>
          </a:extLst>
        </xdr:cNvPr>
        <xdr:cNvSpPr/>
      </xdr:nvSpPr>
      <xdr:spPr>
        <a:xfrm>
          <a:off x="12804140" y="998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140970</xdr:rowOff>
    </xdr:from>
    <xdr:to>
      <xdr:col>81</xdr:col>
      <xdr:colOff>50800</xdr:colOff>
      <xdr:row>60</xdr:row>
      <xdr:rowOff>20955</xdr:rowOff>
    </xdr:to>
    <xdr:cxnSp macro="">
      <xdr:nvCxnSpPr>
        <xdr:cNvPr id="449" name="直線コネクタ 448">
          <a:extLst>
            <a:ext uri="{FF2B5EF4-FFF2-40B4-BE49-F238E27FC236}">
              <a16:creationId xmlns:a16="http://schemas.microsoft.com/office/drawing/2014/main" id="{2CD104D0-764E-4E29-996C-815883CFB7D9}"/>
            </a:ext>
          </a:extLst>
        </xdr:cNvPr>
        <xdr:cNvCxnSpPr/>
      </xdr:nvCxnSpPr>
      <xdr:spPr>
        <a:xfrm>
          <a:off x="12854940" y="1003173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450" name="楕円 449">
          <a:extLst>
            <a:ext uri="{FF2B5EF4-FFF2-40B4-BE49-F238E27FC236}">
              <a16:creationId xmlns:a16="http://schemas.microsoft.com/office/drawing/2014/main" id="{81CC51A1-860F-4A02-A6B9-A78B5219C578}"/>
            </a:ext>
          </a:extLst>
        </xdr:cNvPr>
        <xdr:cNvSpPr/>
      </xdr:nvSpPr>
      <xdr:spPr>
        <a:xfrm>
          <a:off x="12029440" y="99275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140970</xdr:rowOff>
    </xdr:to>
    <xdr:cxnSp macro="">
      <xdr:nvCxnSpPr>
        <xdr:cNvPr id="451" name="直線コネクタ 450">
          <a:extLst>
            <a:ext uri="{FF2B5EF4-FFF2-40B4-BE49-F238E27FC236}">
              <a16:creationId xmlns:a16="http://schemas.microsoft.com/office/drawing/2014/main" id="{D6F9C5AD-5CF6-4541-9546-39B4C1CED703}"/>
            </a:ext>
          </a:extLst>
        </xdr:cNvPr>
        <xdr:cNvCxnSpPr/>
      </xdr:nvCxnSpPr>
      <xdr:spPr>
        <a:xfrm>
          <a:off x="12072620" y="997839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31115</xdr:rowOff>
    </xdr:from>
    <xdr:to>
      <xdr:col>67</xdr:col>
      <xdr:colOff>101600</xdr:colOff>
      <xdr:row>60</xdr:row>
      <xdr:rowOff>132715</xdr:rowOff>
    </xdr:to>
    <xdr:sp macro="" textlink="">
      <xdr:nvSpPr>
        <xdr:cNvPr id="452" name="楕円 451">
          <a:extLst>
            <a:ext uri="{FF2B5EF4-FFF2-40B4-BE49-F238E27FC236}">
              <a16:creationId xmlns:a16="http://schemas.microsoft.com/office/drawing/2014/main" id="{6832BF08-0F6A-4E00-B895-141381DF826B}"/>
            </a:ext>
          </a:extLst>
        </xdr:cNvPr>
        <xdr:cNvSpPr/>
      </xdr:nvSpPr>
      <xdr:spPr>
        <a:xfrm>
          <a:off x="1123188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87630</xdr:rowOff>
    </xdr:from>
    <xdr:to>
      <xdr:col>71</xdr:col>
      <xdr:colOff>177800</xdr:colOff>
      <xdr:row>60</xdr:row>
      <xdr:rowOff>81915</xdr:rowOff>
    </xdr:to>
    <xdr:cxnSp macro="">
      <xdr:nvCxnSpPr>
        <xdr:cNvPr id="453" name="直線コネクタ 452">
          <a:extLst>
            <a:ext uri="{FF2B5EF4-FFF2-40B4-BE49-F238E27FC236}">
              <a16:creationId xmlns:a16="http://schemas.microsoft.com/office/drawing/2014/main" id="{7268A176-E253-4300-A4EE-7D7ADA25D2A9}"/>
            </a:ext>
          </a:extLst>
        </xdr:cNvPr>
        <xdr:cNvCxnSpPr/>
      </xdr:nvCxnSpPr>
      <xdr:spPr>
        <a:xfrm flipV="1">
          <a:off x="11282680" y="9978390"/>
          <a:ext cx="78994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58330895-6CF5-45A3-BB2B-0CE2AF2D544C}"/>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28A20C24-5961-4CD7-8C20-D4C93DC14181}"/>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18A384BB-0DB4-4915-8445-4D5D3FBEEE9F}"/>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567C0DA7-7F38-4C14-BB12-D7661B8F0F4D}"/>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62882</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3EAC2BB3-FFE1-47F2-BD1E-90E0A2790DC5}"/>
            </a:ext>
          </a:extLst>
        </xdr:cNvPr>
        <xdr:cNvSpPr txBox="1"/>
      </xdr:nvSpPr>
      <xdr:spPr>
        <a:xfrm>
          <a:off x="134372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11447</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522A7C98-292A-418F-B2DA-C1A16851D4ED}"/>
            </a:ext>
          </a:extLst>
        </xdr:cNvPr>
        <xdr:cNvSpPr txBox="1"/>
      </xdr:nvSpPr>
      <xdr:spPr>
        <a:xfrm>
          <a:off x="12675244"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9142E5CE-C3B6-46F4-867E-AA74D03434BE}"/>
            </a:ext>
          </a:extLst>
        </xdr:cNvPr>
        <xdr:cNvSpPr txBox="1"/>
      </xdr:nvSpPr>
      <xdr:spPr>
        <a:xfrm>
          <a:off x="119005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123842</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A64AA68C-43CB-4DF9-9BF5-C48CEA795C52}"/>
            </a:ext>
          </a:extLst>
        </xdr:cNvPr>
        <xdr:cNvSpPr txBox="1"/>
      </xdr:nvSpPr>
      <xdr:spPr>
        <a:xfrm>
          <a:off x="1110298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50783CA9-51F4-41CC-A787-488BD7BBE15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9D5E97BE-BFD9-459A-8923-91F53E009AF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B85C2BB5-DEE7-4FDC-BAF3-E105BF7F0C7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26FA632F-7576-49AF-8BEF-207343F09C6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8A96216E-F9F2-48D6-A7D6-69E2D2C5139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0245C5BA-138D-40B8-B7C6-CA0901DE0CD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8A7FD4CD-8659-4642-8465-5A0C6162199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ACF4222F-4BE4-4D50-B965-DB2EC6CCE9D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CD3BAC77-8A0B-4BE3-A878-373AF154535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141C0AE9-27B1-44FB-A841-4FB829089BF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2" name="直線コネクタ 471">
          <a:extLst>
            <a:ext uri="{FF2B5EF4-FFF2-40B4-BE49-F238E27FC236}">
              <a16:creationId xmlns:a16="http://schemas.microsoft.com/office/drawing/2014/main" id="{92DF6A1F-3967-489D-93DB-50E848306A9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3" name="テキスト ボックス 472">
          <a:extLst>
            <a:ext uri="{FF2B5EF4-FFF2-40B4-BE49-F238E27FC236}">
              <a16:creationId xmlns:a16="http://schemas.microsoft.com/office/drawing/2014/main" id="{8BD2D978-67C9-4EE0-8022-08D7FB8A0AFF}"/>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4" name="直線コネクタ 473">
          <a:extLst>
            <a:ext uri="{FF2B5EF4-FFF2-40B4-BE49-F238E27FC236}">
              <a16:creationId xmlns:a16="http://schemas.microsoft.com/office/drawing/2014/main" id="{750ECC18-2258-4982-BC25-90CD722472F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5" name="テキスト ボックス 474">
          <a:extLst>
            <a:ext uri="{FF2B5EF4-FFF2-40B4-BE49-F238E27FC236}">
              <a16:creationId xmlns:a16="http://schemas.microsoft.com/office/drawing/2014/main" id="{782F1E50-F419-42C6-AA6D-AC47AF026909}"/>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6" name="直線コネクタ 475">
          <a:extLst>
            <a:ext uri="{FF2B5EF4-FFF2-40B4-BE49-F238E27FC236}">
              <a16:creationId xmlns:a16="http://schemas.microsoft.com/office/drawing/2014/main" id="{2ADB2717-385A-4B10-A4AA-149D4BBD48B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77" name="テキスト ボックス 476">
          <a:extLst>
            <a:ext uri="{FF2B5EF4-FFF2-40B4-BE49-F238E27FC236}">
              <a16:creationId xmlns:a16="http://schemas.microsoft.com/office/drawing/2014/main" id="{976C40D8-C917-4DA4-BD35-0E64697E2CF2}"/>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78" name="直線コネクタ 477">
          <a:extLst>
            <a:ext uri="{FF2B5EF4-FFF2-40B4-BE49-F238E27FC236}">
              <a16:creationId xmlns:a16="http://schemas.microsoft.com/office/drawing/2014/main" id="{ECC0C068-DCD2-4BEA-B3C9-E9194B39F7A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79" name="テキスト ボックス 478">
          <a:extLst>
            <a:ext uri="{FF2B5EF4-FFF2-40B4-BE49-F238E27FC236}">
              <a16:creationId xmlns:a16="http://schemas.microsoft.com/office/drawing/2014/main" id="{B0A383A1-F968-4AA2-8A0C-B4860CC07236}"/>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0" name="直線コネクタ 479">
          <a:extLst>
            <a:ext uri="{FF2B5EF4-FFF2-40B4-BE49-F238E27FC236}">
              <a16:creationId xmlns:a16="http://schemas.microsoft.com/office/drawing/2014/main" id="{BF160DC9-7894-4FD4-8A43-43912A9B6A6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1" name="テキスト ボックス 480">
          <a:extLst>
            <a:ext uri="{FF2B5EF4-FFF2-40B4-BE49-F238E27FC236}">
              <a16:creationId xmlns:a16="http://schemas.microsoft.com/office/drawing/2014/main" id="{58DEE747-3468-483D-9346-2596FD809D9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2" name="【保健センター・保健所】&#10;一人当たり面積グラフ枠">
          <a:extLst>
            <a:ext uri="{FF2B5EF4-FFF2-40B4-BE49-F238E27FC236}">
              <a16:creationId xmlns:a16="http://schemas.microsoft.com/office/drawing/2014/main" id="{05F076B8-85A1-4D3E-90EB-A444E6BB9A5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483" name="直線コネクタ 482">
          <a:extLst>
            <a:ext uri="{FF2B5EF4-FFF2-40B4-BE49-F238E27FC236}">
              <a16:creationId xmlns:a16="http://schemas.microsoft.com/office/drawing/2014/main" id="{318AC87A-FCF2-4F1E-9BBC-81781E6C8633}"/>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84" name="【保健センター・保健所】&#10;一人当たり面積最小値テキスト">
          <a:extLst>
            <a:ext uri="{FF2B5EF4-FFF2-40B4-BE49-F238E27FC236}">
              <a16:creationId xmlns:a16="http://schemas.microsoft.com/office/drawing/2014/main" id="{25954737-950D-4B34-9C30-05068A377C3E}"/>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85" name="直線コネクタ 484">
          <a:extLst>
            <a:ext uri="{FF2B5EF4-FFF2-40B4-BE49-F238E27FC236}">
              <a16:creationId xmlns:a16="http://schemas.microsoft.com/office/drawing/2014/main" id="{4BE57B95-938E-418E-8245-CDA1E76EAFFC}"/>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486" name="【保健センター・保健所】&#10;一人当たり面積最大値テキスト">
          <a:extLst>
            <a:ext uri="{FF2B5EF4-FFF2-40B4-BE49-F238E27FC236}">
              <a16:creationId xmlns:a16="http://schemas.microsoft.com/office/drawing/2014/main" id="{D42A5A74-15F3-4659-8E98-18D23E69CEBA}"/>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487" name="直線コネクタ 486">
          <a:extLst>
            <a:ext uri="{FF2B5EF4-FFF2-40B4-BE49-F238E27FC236}">
              <a16:creationId xmlns:a16="http://schemas.microsoft.com/office/drawing/2014/main" id="{97B3D79D-811D-40AF-A15D-B0E4DC3F641C}"/>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488" name="【保健センター・保健所】&#10;一人当たり面積平均値テキスト">
          <a:extLst>
            <a:ext uri="{FF2B5EF4-FFF2-40B4-BE49-F238E27FC236}">
              <a16:creationId xmlns:a16="http://schemas.microsoft.com/office/drawing/2014/main" id="{2C1A6DD2-A49C-4683-96BC-4B02F589CB8C}"/>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489" name="フローチャート: 判断 488">
          <a:extLst>
            <a:ext uri="{FF2B5EF4-FFF2-40B4-BE49-F238E27FC236}">
              <a16:creationId xmlns:a16="http://schemas.microsoft.com/office/drawing/2014/main" id="{975124C3-E198-4FD6-8FC1-D57E0E818AA5}"/>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490" name="フローチャート: 判断 489">
          <a:extLst>
            <a:ext uri="{FF2B5EF4-FFF2-40B4-BE49-F238E27FC236}">
              <a16:creationId xmlns:a16="http://schemas.microsoft.com/office/drawing/2014/main" id="{1BD659EC-719C-43AC-A428-A5C1C354FF5B}"/>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491" name="フローチャート: 判断 490">
          <a:extLst>
            <a:ext uri="{FF2B5EF4-FFF2-40B4-BE49-F238E27FC236}">
              <a16:creationId xmlns:a16="http://schemas.microsoft.com/office/drawing/2014/main" id="{01D31405-4AB8-4D40-8F0F-544F9072E482}"/>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492" name="フローチャート: 判断 491">
          <a:extLst>
            <a:ext uri="{FF2B5EF4-FFF2-40B4-BE49-F238E27FC236}">
              <a16:creationId xmlns:a16="http://schemas.microsoft.com/office/drawing/2014/main" id="{54817941-3A45-42BA-9034-AFBF72CEB943}"/>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493" name="フローチャート: 判断 492">
          <a:extLst>
            <a:ext uri="{FF2B5EF4-FFF2-40B4-BE49-F238E27FC236}">
              <a16:creationId xmlns:a16="http://schemas.microsoft.com/office/drawing/2014/main" id="{F664DC1F-5C01-4CC0-88ED-FC546657741D}"/>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43D3AEFB-B65B-4DAA-9CBC-8AA4DF6BDFF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FEFEA429-F72B-45A3-B17C-B740AE189DF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EB8F32EF-5DB9-46BB-958D-C469608581E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A0DDD957-92E6-40F9-A427-CA60D75E28A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5ABC17E7-DAF1-4889-8D02-4B34CF7059C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499" name="楕円 498">
          <a:extLst>
            <a:ext uri="{FF2B5EF4-FFF2-40B4-BE49-F238E27FC236}">
              <a16:creationId xmlns:a16="http://schemas.microsoft.com/office/drawing/2014/main" id="{C60E63E4-BEF0-4E72-989F-80C323C00A19}"/>
            </a:ext>
          </a:extLst>
        </xdr:cNvPr>
        <xdr:cNvSpPr/>
      </xdr:nvSpPr>
      <xdr:spPr>
        <a:xfrm>
          <a:off x="1945894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500" name="【保健センター・保健所】&#10;一人当たり面積該当値テキスト">
          <a:extLst>
            <a:ext uri="{FF2B5EF4-FFF2-40B4-BE49-F238E27FC236}">
              <a16:creationId xmlns:a16="http://schemas.microsoft.com/office/drawing/2014/main" id="{DC2C3F05-8801-4FF8-A8F1-93CCFFB03CDF}"/>
            </a:ext>
          </a:extLst>
        </xdr:cNvPr>
        <xdr:cNvSpPr txBox="1"/>
      </xdr:nvSpPr>
      <xdr:spPr>
        <a:xfrm>
          <a:off x="19547840" y="1050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501" name="楕円 500">
          <a:extLst>
            <a:ext uri="{FF2B5EF4-FFF2-40B4-BE49-F238E27FC236}">
              <a16:creationId xmlns:a16="http://schemas.microsoft.com/office/drawing/2014/main" id="{3FDD6F6A-30A9-4EAF-B990-B9C03AFB9827}"/>
            </a:ext>
          </a:extLst>
        </xdr:cNvPr>
        <xdr:cNvSpPr/>
      </xdr:nvSpPr>
      <xdr:spPr>
        <a:xfrm>
          <a:off x="18735040" y="105859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502" name="直線コネクタ 501">
          <a:extLst>
            <a:ext uri="{FF2B5EF4-FFF2-40B4-BE49-F238E27FC236}">
              <a16:creationId xmlns:a16="http://schemas.microsoft.com/office/drawing/2014/main" id="{54A373A8-9AFC-4684-8577-240B20CF7022}"/>
            </a:ext>
          </a:extLst>
        </xdr:cNvPr>
        <xdr:cNvCxnSpPr/>
      </xdr:nvCxnSpPr>
      <xdr:spPr>
        <a:xfrm>
          <a:off x="18778220" y="1063675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503" name="楕円 502">
          <a:extLst>
            <a:ext uri="{FF2B5EF4-FFF2-40B4-BE49-F238E27FC236}">
              <a16:creationId xmlns:a16="http://schemas.microsoft.com/office/drawing/2014/main" id="{4D2061B7-BBC5-44F8-9198-D1F627CAA1E4}"/>
            </a:ext>
          </a:extLst>
        </xdr:cNvPr>
        <xdr:cNvSpPr/>
      </xdr:nvSpPr>
      <xdr:spPr>
        <a:xfrm>
          <a:off x="1793748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504" name="直線コネクタ 503">
          <a:extLst>
            <a:ext uri="{FF2B5EF4-FFF2-40B4-BE49-F238E27FC236}">
              <a16:creationId xmlns:a16="http://schemas.microsoft.com/office/drawing/2014/main" id="{16318EFE-A123-4C42-ADE1-0F77B4843E5F}"/>
            </a:ext>
          </a:extLst>
        </xdr:cNvPr>
        <xdr:cNvCxnSpPr/>
      </xdr:nvCxnSpPr>
      <xdr:spPr>
        <a:xfrm>
          <a:off x="17988280" y="1063675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505" name="楕円 504">
          <a:extLst>
            <a:ext uri="{FF2B5EF4-FFF2-40B4-BE49-F238E27FC236}">
              <a16:creationId xmlns:a16="http://schemas.microsoft.com/office/drawing/2014/main" id="{16A0AF72-3D3A-4270-ACD6-FCD632341E64}"/>
            </a:ext>
          </a:extLst>
        </xdr:cNvPr>
        <xdr:cNvSpPr/>
      </xdr:nvSpPr>
      <xdr:spPr>
        <a:xfrm>
          <a:off x="1716278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506" name="直線コネクタ 505">
          <a:extLst>
            <a:ext uri="{FF2B5EF4-FFF2-40B4-BE49-F238E27FC236}">
              <a16:creationId xmlns:a16="http://schemas.microsoft.com/office/drawing/2014/main" id="{627D48DF-F93A-4481-AD8A-0E82A3694F5F}"/>
            </a:ext>
          </a:extLst>
        </xdr:cNvPr>
        <xdr:cNvCxnSpPr/>
      </xdr:nvCxnSpPr>
      <xdr:spPr>
        <a:xfrm>
          <a:off x="17213580" y="106367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507" name="楕円 506">
          <a:extLst>
            <a:ext uri="{FF2B5EF4-FFF2-40B4-BE49-F238E27FC236}">
              <a16:creationId xmlns:a16="http://schemas.microsoft.com/office/drawing/2014/main" id="{05ADFAF6-78BF-4D19-8759-D164874C5BA4}"/>
            </a:ext>
          </a:extLst>
        </xdr:cNvPr>
        <xdr:cNvSpPr/>
      </xdr:nvSpPr>
      <xdr:spPr>
        <a:xfrm>
          <a:off x="16388080" y="105859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508" name="直線コネクタ 507">
          <a:extLst>
            <a:ext uri="{FF2B5EF4-FFF2-40B4-BE49-F238E27FC236}">
              <a16:creationId xmlns:a16="http://schemas.microsoft.com/office/drawing/2014/main" id="{9FB53804-17A7-48AE-8E46-35C2DAFB0DE7}"/>
            </a:ext>
          </a:extLst>
        </xdr:cNvPr>
        <xdr:cNvCxnSpPr/>
      </xdr:nvCxnSpPr>
      <xdr:spPr>
        <a:xfrm>
          <a:off x="16431260" y="1063675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509" name="n_1aveValue【保健センター・保健所】&#10;一人当たり面積">
          <a:extLst>
            <a:ext uri="{FF2B5EF4-FFF2-40B4-BE49-F238E27FC236}">
              <a16:creationId xmlns:a16="http://schemas.microsoft.com/office/drawing/2014/main" id="{BC2AC1A7-7AE9-4376-A4F4-FB17C2111BA6}"/>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510" name="n_2aveValue【保健センター・保健所】&#10;一人当たり面積">
          <a:extLst>
            <a:ext uri="{FF2B5EF4-FFF2-40B4-BE49-F238E27FC236}">
              <a16:creationId xmlns:a16="http://schemas.microsoft.com/office/drawing/2014/main" id="{1124CC59-50F9-41C4-8E50-CD7BF216DA7F}"/>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511" name="n_3aveValue【保健センター・保健所】&#10;一人当たり面積">
          <a:extLst>
            <a:ext uri="{FF2B5EF4-FFF2-40B4-BE49-F238E27FC236}">
              <a16:creationId xmlns:a16="http://schemas.microsoft.com/office/drawing/2014/main" id="{ACC2ED09-30B1-4620-98B4-78217E332439}"/>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512" name="n_4aveValue【保健センター・保健所】&#10;一人当たり面積">
          <a:extLst>
            <a:ext uri="{FF2B5EF4-FFF2-40B4-BE49-F238E27FC236}">
              <a16:creationId xmlns:a16="http://schemas.microsoft.com/office/drawing/2014/main" id="{03BA869F-90E7-4DA8-B3D5-6B5F6E59F54F}"/>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513" name="n_1mainValue【保健センター・保健所】&#10;一人当たり面積">
          <a:extLst>
            <a:ext uri="{FF2B5EF4-FFF2-40B4-BE49-F238E27FC236}">
              <a16:creationId xmlns:a16="http://schemas.microsoft.com/office/drawing/2014/main" id="{575A92BD-DE39-42A0-A229-1B633FFEF8C6}"/>
            </a:ext>
          </a:extLst>
        </xdr:cNvPr>
        <xdr:cNvSpPr txBox="1"/>
      </xdr:nvSpPr>
      <xdr:spPr>
        <a:xfrm>
          <a:off x="1856112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514" name="n_2mainValue【保健センター・保健所】&#10;一人当たり面積">
          <a:extLst>
            <a:ext uri="{FF2B5EF4-FFF2-40B4-BE49-F238E27FC236}">
              <a16:creationId xmlns:a16="http://schemas.microsoft.com/office/drawing/2014/main" id="{0B8E3961-D8A5-4981-8254-79266CAFDA13}"/>
            </a:ext>
          </a:extLst>
        </xdr:cNvPr>
        <xdr:cNvSpPr txBox="1"/>
      </xdr:nvSpPr>
      <xdr:spPr>
        <a:xfrm>
          <a:off x="177762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515" name="n_3mainValue【保健センター・保健所】&#10;一人当たり面積">
          <a:extLst>
            <a:ext uri="{FF2B5EF4-FFF2-40B4-BE49-F238E27FC236}">
              <a16:creationId xmlns:a16="http://schemas.microsoft.com/office/drawing/2014/main" id="{5D704CF6-F2D9-4CA1-9F71-782215C74763}"/>
            </a:ext>
          </a:extLst>
        </xdr:cNvPr>
        <xdr:cNvSpPr txBox="1"/>
      </xdr:nvSpPr>
      <xdr:spPr>
        <a:xfrm>
          <a:off x="170015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516" name="n_4mainValue【保健センター・保健所】&#10;一人当たり面積">
          <a:extLst>
            <a:ext uri="{FF2B5EF4-FFF2-40B4-BE49-F238E27FC236}">
              <a16:creationId xmlns:a16="http://schemas.microsoft.com/office/drawing/2014/main" id="{A56BEABB-C16A-4071-A2B9-E3DCDD0EE5DB}"/>
            </a:ext>
          </a:extLst>
        </xdr:cNvPr>
        <xdr:cNvSpPr txBox="1"/>
      </xdr:nvSpPr>
      <xdr:spPr>
        <a:xfrm>
          <a:off x="162268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7" name="正方形/長方形 516">
          <a:extLst>
            <a:ext uri="{FF2B5EF4-FFF2-40B4-BE49-F238E27FC236}">
              <a16:creationId xmlns:a16="http://schemas.microsoft.com/office/drawing/2014/main" id="{A863250A-B086-4645-87C6-279F1EB25A2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8" name="正方形/長方形 517">
          <a:extLst>
            <a:ext uri="{FF2B5EF4-FFF2-40B4-BE49-F238E27FC236}">
              <a16:creationId xmlns:a16="http://schemas.microsoft.com/office/drawing/2014/main" id="{EC8C4E2D-66A5-4766-AF25-5D0E218CCAE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9" name="正方形/長方形 518">
          <a:extLst>
            <a:ext uri="{FF2B5EF4-FFF2-40B4-BE49-F238E27FC236}">
              <a16:creationId xmlns:a16="http://schemas.microsoft.com/office/drawing/2014/main" id="{BBCC313E-14D3-45D4-BA28-044A8337D0B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0" name="正方形/長方形 519">
          <a:extLst>
            <a:ext uri="{FF2B5EF4-FFF2-40B4-BE49-F238E27FC236}">
              <a16:creationId xmlns:a16="http://schemas.microsoft.com/office/drawing/2014/main" id="{6184AE46-131B-4184-9C85-BE0F57B9B5C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1" name="正方形/長方形 520">
          <a:extLst>
            <a:ext uri="{FF2B5EF4-FFF2-40B4-BE49-F238E27FC236}">
              <a16:creationId xmlns:a16="http://schemas.microsoft.com/office/drawing/2014/main" id="{46885627-FB66-4E52-8578-713ACED8F27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2" name="正方形/長方形 521">
          <a:extLst>
            <a:ext uri="{FF2B5EF4-FFF2-40B4-BE49-F238E27FC236}">
              <a16:creationId xmlns:a16="http://schemas.microsoft.com/office/drawing/2014/main" id="{58BD6241-6558-42D2-8CFB-4AE264C49C3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3" name="正方形/長方形 522">
          <a:extLst>
            <a:ext uri="{FF2B5EF4-FFF2-40B4-BE49-F238E27FC236}">
              <a16:creationId xmlns:a16="http://schemas.microsoft.com/office/drawing/2014/main" id="{6BEB1C76-9321-43ED-B101-3A4EF67E8C2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4" name="正方形/長方形 523">
          <a:extLst>
            <a:ext uri="{FF2B5EF4-FFF2-40B4-BE49-F238E27FC236}">
              <a16:creationId xmlns:a16="http://schemas.microsoft.com/office/drawing/2014/main" id="{624D5F09-62EA-4A37-8300-498DDD97DF1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5" name="テキスト ボックス 524">
          <a:extLst>
            <a:ext uri="{FF2B5EF4-FFF2-40B4-BE49-F238E27FC236}">
              <a16:creationId xmlns:a16="http://schemas.microsoft.com/office/drawing/2014/main" id="{57912A6E-09CF-40D6-B5A9-C3D6B2BE2AC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6" name="直線コネクタ 525">
          <a:extLst>
            <a:ext uri="{FF2B5EF4-FFF2-40B4-BE49-F238E27FC236}">
              <a16:creationId xmlns:a16="http://schemas.microsoft.com/office/drawing/2014/main" id="{9C758881-8384-40ED-957E-6A15684781E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7" name="テキスト ボックス 526">
          <a:extLst>
            <a:ext uri="{FF2B5EF4-FFF2-40B4-BE49-F238E27FC236}">
              <a16:creationId xmlns:a16="http://schemas.microsoft.com/office/drawing/2014/main" id="{923934E7-6022-40CF-8EDF-F360EF6C9AA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8" name="直線コネクタ 527">
          <a:extLst>
            <a:ext uri="{FF2B5EF4-FFF2-40B4-BE49-F238E27FC236}">
              <a16:creationId xmlns:a16="http://schemas.microsoft.com/office/drawing/2014/main" id="{9E307C2B-EBCD-4C7F-A06D-0E141EE57F4D}"/>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9" name="テキスト ボックス 528">
          <a:extLst>
            <a:ext uri="{FF2B5EF4-FFF2-40B4-BE49-F238E27FC236}">
              <a16:creationId xmlns:a16="http://schemas.microsoft.com/office/drawing/2014/main" id="{8B3A064F-9EE6-4E5A-8071-1D5A7DF2693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0" name="直線コネクタ 529">
          <a:extLst>
            <a:ext uri="{FF2B5EF4-FFF2-40B4-BE49-F238E27FC236}">
              <a16:creationId xmlns:a16="http://schemas.microsoft.com/office/drawing/2014/main" id="{6BC919C1-F733-4269-9780-D69EB8E534B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1" name="テキスト ボックス 530">
          <a:extLst>
            <a:ext uri="{FF2B5EF4-FFF2-40B4-BE49-F238E27FC236}">
              <a16:creationId xmlns:a16="http://schemas.microsoft.com/office/drawing/2014/main" id="{AAFB95C7-4036-4C0B-9E99-12543EAD46E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2" name="直線コネクタ 531">
          <a:extLst>
            <a:ext uri="{FF2B5EF4-FFF2-40B4-BE49-F238E27FC236}">
              <a16:creationId xmlns:a16="http://schemas.microsoft.com/office/drawing/2014/main" id="{7D26710D-7755-4C47-850C-820E29113CE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3" name="テキスト ボックス 532">
          <a:extLst>
            <a:ext uri="{FF2B5EF4-FFF2-40B4-BE49-F238E27FC236}">
              <a16:creationId xmlns:a16="http://schemas.microsoft.com/office/drawing/2014/main" id="{53DFDE02-36A7-41DC-979A-C59FD18C7F4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4" name="直線コネクタ 533">
          <a:extLst>
            <a:ext uri="{FF2B5EF4-FFF2-40B4-BE49-F238E27FC236}">
              <a16:creationId xmlns:a16="http://schemas.microsoft.com/office/drawing/2014/main" id="{B2EA058D-A71A-4E25-BF66-36084D4E559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5" name="テキスト ボックス 534">
          <a:extLst>
            <a:ext uri="{FF2B5EF4-FFF2-40B4-BE49-F238E27FC236}">
              <a16:creationId xmlns:a16="http://schemas.microsoft.com/office/drawing/2014/main" id="{CD4BA6B4-B06D-40A2-89D6-1C5D76E6007F}"/>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6" name="直線コネクタ 535">
          <a:extLst>
            <a:ext uri="{FF2B5EF4-FFF2-40B4-BE49-F238E27FC236}">
              <a16:creationId xmlns:a16="http://schemas.microsoft.com/office/drawing/2014/main" id="{1A7F3C21-FA76-4456-B67D-E78C00B7E48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7" name="テキスト ボックス 536">
          <a:extLst>
            <a:ext uri="{FF2B5EF4-FFF2-40B4-BE49-F238E27FC236}">
              <a16:creationId xmlns:a16="http://schemas.microsoft.com/office/drawing/2014/main" id="{A9450CE8-26C0-4755-8987-D038739FCEE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8" name="直線コネクタ 537">
          <a:extLst>
            <a:ext uri="{FF2B5EF4-FFF2-40B4-BE49-F238E27FC236}">
              <a16:creationId xmlns:a16="http://schemas.microsoft.com/office/drawing/2014/main" id="{06668F75-7AFE-495F-8C39-2F69B7943D9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9" name="テキスト ボックス 538">
          <a:extLst>
            <a:ext uri="{FF2B5EF4-FFF2-40B4-BE49-F238E27FC236}">
              <a16:creationId xmlns:a16="http://schemas.microsoft.com/office/drawing/2014/main" id="{2F2C71F7-22A2-411F-815A-DA6169DFBFD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0" name="【消防施設】&#10;有形固定資産減価償却率グラフ枠">
          <a:extLst>
            <a:ext uri="{FF2B5EF4-FFF2-40B4-BE49-F238E27FC236}">
              <a16:creationId xmlns:a16="http://schemas.microsoft.com/office/drawing/2014/main" id="{927F8A10-B8F2-46AB-B644-AE98F4BF662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541" name="直線コネクタ 540">
          <a:extLst>
            <a:ext uri="{FF2B5EF4-FFF2-40B4-BE49-F238E27FC236}">
              <a16:creationId xmlns:a16="http://schemas.microsoft.com/office/drawing/2014/main" id="{267BA847-1400-46FE-8EF4-A4CB4110E683}"/>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542" name="【消防施設】&#10;有形固定資産減価償却率最小値テキスト">
          <a:extLst>
            <a:ext uri="{FF2B5EF4-FFF2-40B4-BE49-F238E27FC236}">
              <a16:creationId xmlns:a16="http://schemas.microsoft.com/office/drawing/2014/main" id="{7E082669-EFD3-4DE5-BE1B-9895E67CCFE4}"/>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543" name="直線コネクタ 542">
          <a:extLst>
            <a:ext uri="{FF2B5EF4-FFF2-40B4-BE49-F238E27FC236}">
              <a16:creationId xmlns:a16="http://schemas.microsoft.com/office/drawing/2014/main" id="{3B2EFF4C-1C09-48AF-8F49-6829A4BBE1A3}"/>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544" name="【消防施設】&#10;有形固定資産減価償却率最大値テキスト">
          <a:extLst>
            <a:ext uri="{FF2B5EF4-FFF2-40B4-BE49-F238E27FC236}">
              <a16:creationId xmlns:a16="http://schemas.microsoft.com/office/drawing/2014/main" id="{F4BBA221-C1E2-4EF3-ADF0-FD9B1189CA29}"/>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545" name="直線コネクタ 544">
          <a:extLst>
            <a:ext uri="{FF2B5EF4-FFF2-40B4-BE49-F238E27FC236}">
              <a16:creationId xmlns:a16="http://schemas.microsoft.com/office/drawing/2014/main" id="{C4AA5AA3-7950-4149-98AE-FF4684B0F062}"/>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546" name="【消防施設】&#10;有形固定資産減価償却率平均値テキスト">
          <a:extLst>
            <a:ext uri="{FF2B5EF4-FFF2-40B4-BE49-F238E27FC236}">
              <a16:creationId xmlns:a16="http://schemas.microsoft.com/office/drawing/2014/main" id="{335CD718-E7DE-4443-8002-1A06283A8A0B}"/>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547" name="フローチャート: 判断 546">
          <a:extLst>
            <a:ext uri="{FF2B5EF4-FFF2-40B4-BE49-F238E27FC236}">
              <a16:creationId xmlns:a16="http://schemas.microsoft.com/office/drawing/2014/main" id="{0631E8E0-63C5-4A4F-A688-A8AB08117D6E}"/>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548" name="フローチャート: 判断 547">
          <a:extLst>
            <a:ext uri="{FF2B5EF4-FFF2-40B4-BE49-F238E27FC236}">
              <a16:creationId xmlns:a16="http://schemas.microsoft.com/office/drawing/2014/main" id="{4EC6AC71-08F4-42A4-8999-D2580137BA9E}"/>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549" name="フローチャート: 判断 548">
          <a:extLst>
            <a:ext uri="{FF2B5EF4-FFF2-40B4-BE49-F238E27FC236}">
              <a16:creationId xmlns:a16="http://schemas.microsoft.com/office/drawing/2014/main" id="{1F3A7067-5C4A-4981-B7E6-53209431E828}"/>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550" name="フローチャート: 判断 549">
          <a:extLst>
            <a:ext uri="{FF2B5EF4-FFF2-40B4-BE49-F238E27FC236}">
              <a16:creationId xmlns:a16="http://schemas.microsoft.com/office/drawing/2014/main" id="{A265AFE4-FFFE-4B18-87BB-A8C09B2BE946}"/>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551" name="フローチャート: 判断 550">
          <a:extLst>
            <a:ext uri="{FF2B5EF4-FFF2-40B4-BE49-F238E27FC236}">
              <a16:creationId xmlns:a16="http://schemas.microsoft.com/office/drawing/2014/main" id="{0BA9CEAA-CD01-4B7C-98C4-85EA9D56A654}"/>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F0170EE3-5283-4FB9-9B4A-E1C798EE07E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1B8C6192-0927-4F8E-B778-7C8E6A7696D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28B7ECBA-AD15-4761-9B10-CF28F490B85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792418BF-A008-4E4C-BE42-625B87714E7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8286242-D1F4-4B92-B29B-B9FC3BC2702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xdr:rowOff>
    </xdr:from>
    <xdr:to>
      <xdr:col>85</xdr:col>
      <xdr:colOff>177800</xdr:colOff>
      <xdr:row>81</xdr:row>
      <xdr:rowOff>117475</xdr:rowOff>
    </xdr:to>
    <xdr:sp macro="" textlink="">
      <xdr:nvSpPr>
        <xdr:cNvPr id="557" name="楕円 556">
          <a:extLst>
            <a:ext uri="{FF2B5EF4-FFF2-40B4-BE49-F238E27FC236}">
              <a16:creationId xmlns:a16="http://schemas.microsoft.com/office/drawing/2014/main" id="{36B6988A-CB12-4B69-9E64-2A4A5DC61CF2}"/>
            </a:ext>
          </a:extLst>
        </xdr:cNvPr>
        <xdr:cNvSpPr/>
      </xdr:nvSpPr>
      <xdr:spPr>
        <a:xfrm>
          <a:off x="14325600" y="135947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38752</xdr:rowOff>
    </xdr:from>
    <xdr:ext cx="405111" cy="259045"/>
    <xdr:sp macro="" textlink="">
      <xdr:nvSpPr>
        <xdr:cNvPr id="558" name="【消防施設】&#10;有形固定資産減価償却率該当値テキスト">
          <a:extLst>
            <a:ext uri="{FF2B5EF4-FFF2-40B4-BE49-F238E27FC236}">
              <a16:creationId xmlns:a16="http://schemas.microsoft.com/office/drawing/2014/main" id="{DEBE9F8C-B688-4E69-88FB-A0CB417C01F2}"/>
            </a:ext>
          </a:extLst>
        </xdr:cNvPr>
        <xdr:cNvSpPr txBox="1"/>
      </xdr:nvSpPr>
      <xdr:spPr>
        <a:xfrm>
          <a:off x="14414500"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153036</xdr:rowOff>
    </xdr:from>
    <xdr:to>
      <xdr:col>81</xdr:col>
      <xdr:colOff>101600</xdr:colOff>
      <xdr:row>81</xdr:row>
      <xdr:rowOff>83186</xdr:rowOff>
    </xdr:to>
    <xdr:sp macro="" textlink="">
      <xdr:nvSpPr>
        <xdr:cNvPr id="559" name="楕円 558">
          <a:extLst>
            <a:ext uri="{FF2B5EF4-FFF2-40B4-BE49-F238E27FC236}">
              <a16:creationId xmlns:a16="http://schemas.microsoft.com/office/drawing/2014/main" id="{0A1598C2-A51B-453D-830F-211C1445D5AA}"/>
            </a:ext>
          </a:extLst>
        </xdr:cNvPr>
        <xdr:cNvSpPr/>
      </xdr:nvSpPr>
      <xdr:spPr>
        <a:xfrm>
          <a:off x="13578840" y="13564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32386</xdr:rowOff>
    </xdr:from>
    <xdr:to>
      <xdr:col>85</xdr:col>
      <xdr:colOff>127000</xdr:colOff>
      <xdr:row>81</xdr:row>
      <xdr:rowOff>66675</xdr:rowOff>
    </xdr:to>
    <xdr:cxnSp macro="">
      <xdr:nvCxnSpPr>
        <xdr:cNvPr id="560" name="直線コネクタ 559">
          <a:extLst>
            <a:ext uri="{FF2B5EF4-FFF2-40B4-BE49-F238E27FC236}">
              <a16:creationId xmlns:a16="http://schemas.microsoft.com/office/drawing/2014/main" id="{7730E9C5-A6CB-49FE-8E60-7A707466391A}"/>
            </a:ext>
          </a:extLst>
        </xdr:cNvPr>
        <xdr:cNvCxnSpPr/>
      </xdr:nvCxnSpPr>
      <xdr:spPr>
        <a:xfrm>
          <a:off x="13629640" y="13611226"/>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88264</xdr:rowOff>
    </xdr:from>
    <xdr:to>
      <xdr:col>76</xdr:col>
      <xdr:colOff>165100</xdr:colOff>
      <xdr:row>82</xdr:row>
      <xdr:rowOff>18414</xdr:rowOff>
    </xdr:to>
    <xdr:sp macro="" textlink="">
      <xdr:nvSpPr>
        <xdr:cNvPr id="561" name="楕円 560">
          <a:extLst>
            <a:ext uri="{FF2B5EF4-FFF2-40B4-BE49-F238E27FC236}">
              <a16:creationId xmlns:a16="http://schemas.microsoft.com/office/drawing/2014/main" id="{0889C027-EF0E-4BC8-A97E-B15EA67A1D53}"/>
            </a:ext>
          </a:extLst>
        </xdr:cNvPr>
        <xdr:cNvSpPr/>
      </xdr:nvSpPr>
      <xdr:spPr>
        <a:xfrm>
          <a:off x="12804140" y="13667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32386</xdr:rowOff>
    </xdr:from>
    <xdr:to>
      <xdr:col>81</xdr:col>
      <xdr:colOff>50800</xdr:colOff>
      <xdr:row>81</xdr:row>
      <xdr:rowOff>139064</xdr:rowOff>
    </xdr:to>
    <xdr:cxnSp macro="">
      <xdr:nvCxnSpPr>
        <xdr:cNvPr id="562" name="直線コネクタ 561">
          <a:extLst>
            <a:ext uri="{FF2B5EF4-FFF2-40B4-BE49-F238E27FC236}">
              <a16:creationId xmlns:a16="http://schemas.microsoft.com/office/drawing/2014/main" id="{2C71BEF5-CF62-4EAB-9D60-A8EBFB566F54}"/>
            </a:ext>
          </a:extLst>
        </xdr:cNvPr>
        <xdr:cNvCxnSpPr/>
      </xdr:nvCxnSpPr>
      <xdr:spPr>
        <a:xfrm flipV="1">
          <a:off x="12854940" y="13611226"/>
          <a:ext cx="7747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50164</xdr:rowOff>
    </xdr:from>
    <xdr:to>
      <xdr:col>72</xdr:col>
      <xdr:colOff>38100</xdr:colOff>
      <xdr:row>81</xdr:row>
      <xdr:rowOff>151764</xdr:rowOff>
    </xdr:to>
    <xdr:sp macro="" textlink="">
      <xdr:nvSpPr>
        <xdr:cNvPr id="563" name="楕円 562">
          <a:extLst>
            <a:ext uri="{FF2B5EF4-FFF2-40B4-BE49-F238E27FC236}">
              <a16:creationId xmlns:a16="http://schemas.microsoft.com/office/drawing/2014/main" id="{8CD19BDB-2FC3-41BC-B2AA-02DCAD347636}"/>
            </a:ext>
          </a:extLst>
        </xdr:cNvPr>
        <xdr:cNvSpPr/>
      </xdr:nvSpPr>
      <xdr:spPr>
        <a:xfrm>
          <a:off x="12029440" y="13629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100964</xdr:rowOff>
    </xdr:from>
    <xdr:to>
      <xdr:col>76</xdr:col>
      <xdr:colOff>114300</xdr:colOff>
      <xdr:row>81</xdr:row>
      <xdr:rowOff>139064</xdr:rowOff>
    </xdr:to>
    <xdr:cxnSp macro="">
      <xdr:nvCxnSpPr>
        <xdr:cNvPr id="564" name="直線コネクタ 563">
          <a:extLst>
            <a:ext uri="{FF2B5EF4-FFF2-40B4-BE49-F238E27FC236}">
              <a16:creationId xmlns:a16="http://schemas.microsoft.com/office/drawing/2014/main" id="{24C810F7-B6CC-4592-9EAD-719B273E6DE7}"/>
            </a:ext>
          </a:extLst>
        </xdr:cNvPr>
        <xdr:cNvCxnSpPr/>
      </xdr:nvCxnSpPr>
      <xdr:spPr>
        <a:xfrm>
          <a:off x="12072620" y="13679804"/>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17780</xdr:rowOff>
    </xdr:from>
    <xdr:to>
      <xdr:col>67</xdr:col>
      <xdr:colOff>101600</xdr:colOff>
      <xdr:row>81</xdr:row>
      <xdr:rowOff>119380</xdr:rowOff>
    </xdr:to>
    <xdr:sp macro="" textlink="">
      <xdr:nvSpPr>
        <xdr:cNvPr id="565" name="楕円 564">
          <a:extLst>
            <a:ext uri="{FF2B5EF4-FFF2-40B4-BE49-F238E27FC236}">
              <a16:creationId xmlns:a16="http://schemas.microsoft.com/office/drawing/2014/main" id="{DDAAB2D1-EF78-48A1-B649-8D76DA919FC3}"/>
            </a:ext>
          </a:extLst>
        </xdr:cNvPr>
        <xdr:cNvSpPr/>
      </xdr:nvSpPr>
      <xdr:spPr>
        <a:xfrm>
          <a:off x="1123188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68580</xdr:rowOff>
    </xdr:from>
    <xdr:to>
      <xdr:col>71</xdr:col>
      <xdr:colOff>177800</xdr:colOff>
      <xdr:row>81</xdr:row>
      <xdr:rowOff>100964</xdr:rowOff>
    </xdr:to>
    <xdr:cxnSp macro="">
      <xdr:nvCxnSpPr>
        <xdr:cNvPr id="566" name="直線コネクタ 565">
          <a:extLst>
            <a:ext uri="{FF2B5EF4-FFF2-40B4-BE49-F238E27FC236}">
              <a16:creationId xmlns:a16="http://schemas.microsoft.com/office/drawing/2014/main" id="{F9E88325-AE59-41AB-A8FC-85F7FC48F0C8}"/>
            </a:ext>
          </a:extLst>
        </xdr:cNvPr>
        <xdr:cNvCxnSpPr/>
      </xdr:nvCxnSpPr>
      <xdr:spPr>
        <a:xfrm>
          <a:off x="11282680" y="13647420"/>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567" name="n_1aveValue【消防施設】&#10;有形固定資産減価償却率">
          <a:extLst>
            <a:ext uri="{FF2B5EF4-FFF2-40B4-BE49-F238E27FC236}">
              <a16:creationId xmlns:a16="http://schemas.microsoft.com/office/drawing/2014/main" id="{26A8FECC-4627-4A08-9D3B-D4FF1E223F3C}"/>
            </a:ext>
          </a:extLst>
        </xdr:cNvPr>
        <xdr:cNvSpPr txBox="1"/>
      </xdr:nvSpPr>
      <xdr:spPr>
        <a:xfrm>
          <a:off x="13437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568" name="n_2aveValue【消防施設】&#10;有形固定資産減価償却率">
          <a:extLst>
            <a:ext uri="{FF2B5EF4-FFF2-40B4-BE49-F238E27FC236}">
              <a16:creationId xmlns:a16="http://schemas.microsoft.com/office/drawing/2014/main" id="{3C0628C8-0D03-4B3C-B128-D2226B4595E5}"/>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569" name="n_3aveValue【消防施設】&#10;有形固定資産減価償却率">
          <a:extLst>
            <a:ext uri="{FF2B5EF4-FFF2-40B4-BE49-F238E27FC236}">
              <a16:creationId xmlns:a16="http://schemas.microsoft.com/office/drawing/2014/main" id="{C2680E17-C82B-4627-812F-8F0BB3A855C9}"/>
            </a:ext>
          </a:extLst>
        </xdr:cNvPr>
        <xdr:cNvSpPr txBox="1"/>
      </xdr:nvSpPr>
      <xdr:spPr>
        <a:xfrm>
          <a:off x="1190054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570" name="n_4aveValue【消防施設】&#10;有形固定資産減価償却率">
          <a:extLst>
            <a:ext uri="{FF2B5EF4-FFF2-40B4-BE49-F238E27FC236}">
              <a16:creationId xmlns:a16="http://schemas.microsoft.com/office/drawing/2014/main" id="{389C9F88-BD1D-4B55-B073-E978723D76E5}"/>
            </a:ext>
          </a:extLst>
        </xdr:cNvPr>
        <xdr:cNvSpPr txBox="1"/>
      </xdr:nvSpPr>
      <xdr:spPr>
        <a:xfrm>
          <a:off x="1110298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99713</xdr:rowOff>
    </xdr:from>
    <xdr:ext cx="405111" cy="259045"/>
    <xdr:sp macro="" textlink="">
      <xdr:nvSpPr>
        <xdr:cNvPr id="571" name="n_1mainValue【消防施設】&#10;有形固定資産減価償却率">
          <a:extLst>
            <a:ext uri="{FF2B5EF4-FFF2-40B4-BE49-F238E27FC236}">
              <a16:creationId xmlns:a16="http://schemas.microsoft.com/office/drawing/2014/main" id="{57482EBC-BB19-4DE8-B26D-330E851FEDA5}"/>
            </a:ext>
          </a:extLst>
        </xdr:cNvPr>
        <xdr:cNvSpPr txBox="1"/>
      </xdr:nvSpPr>
      <xdr:spPr>
        <a:xfrm>
          <a:off x="13437244" y="1334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9541</xdr:rowOff>
    </xdr:from>
    <xdr:ext cx="405111" cy="259045"/>
    <xdr:sp macro="" textlink="">
      <xdr:nvSpPr>
        <xdr:cNvPr id="572" name="n_2mainValue【消防施設】&#10;有形固定資産減価償却率">
          <a:extLst>
            <a:ext uri="{FF2B5EF4-FFF2-40B4-BE49-F238E27FC236}">
              <a16:creationId xmlns:a16="http://schemas.microsoft.com/office/drawing/2014/main" id="{8D0F9B2E-0CFA-4DC1-A0C9-BBE7D0692DB4}"/>
            </a:ext>
          </a:extLst>
        </xdr:cNvPr>
        <xdr:cNvSpPr txBox="1"/>
      </xdr:nvSpPr>
      <xdr:spPr>
        <a:xfrm>
          <a:off x="1267524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142891</xdr:rowOff>
    </xdr:from>
    <xdr:ext cx="405111" cy="259045"/>
    <xdr:sp macro="" textlink="">
      <xdr:nvSpPr>
        <xdr:cNvPr id="573" name="n_3mainValue【消防施設】&#10;有形固定資産減価償却率">
          <a:extLst>
            <a:ext uri="{FF2B5EF4-FFF2-40B4-BE49-F238E27FC236}">
              <a16:creationId xmlns:a16="http://schemas.microsoft.com/office/drawing/2014/main" id="{F3BCC8F4-760E-4445-9977-2CCAED1B4D26}"/>
            </a:ext>
          </a:extLst>
        </xdr:cNvPr>
        <xdr:cNvSpPr txBox="1"/>
      </xdr:nvSpPr>
      <xdr:spPr>
        <a:xfrm>
          <a:off x="11900544" y="13721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574" name="n_4mainValue【消防施設】&#10;有形固定資産減価償却率">
          <a:extLst>
            <a:ext uri="{FF2B5EF4-FFF2-40B4-BE49-F238E27FC236}">
              <a16:creationId xmlns:a16="http://schemas.microsoft.com/office/drawing/2014/main" id="{CF2528D0-7547-437E-AC77-BF372B5518D3}"/>
            </a:ext>
          </a:extLst>
        </xdr:cNvPr>
        <xdr:cNvSpPr txBox="1"/>
      </xdr:nvSpPr>
      <xdr:spPr>
        <a:xfrm>
          <a:off x="11102984" y="1337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B4E42FAD-8329-406C-AD55-58B0B1277D2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179690A4-EC42-4A1B-987C-E11EFA454F6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7E24803F-3B63-4D33-8818-9717494F817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F463C84F-FC92-4357-8537-930F86012DA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404890A5-7C1F-46F3-BE91-0E350E38DCF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183E5DDF-5828-486E-81F4-1838BAB2961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E37DA541-285E-4707-9CEB-626A7D4CEAE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43E31FC5-FFDC-4988-960F-5F1DB1C3B8C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5D265465-EE36-4A68-AE46-9818C388B68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D3E888D5-297F-4636-8D70-624223539FC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5" name="直線コネクタ 584">
          <a:extLst>
            <a:ext uri="{FF2B5EF4-FFF2-40B4-BE49-F238E27FC236}">
              <a16:creationId xmlns:a16="http://schemas.microsoft.com/office/drawing/2014/main" id="{F76095CF-45AA-4ECD-9B4E-2229D352E41F}"/>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6" name="テキスト ボックス 585">
          <a:extLst>
            <a:ext uri="{FF2B5EF4-FFF2-40B4-BE49-F238E27FC236}">
              <a16:creationId xmlns:a16="http://schemas.microsoft.com/office/drawing/2014/main" id="{393A799D-1912-451C-8EE9-06ADFE000E9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7" name="直線コネクタ 586">
          <a:extLst>
            <a:ext uri="{FF2B5EF4-FFF2-40B4-BE49-F238E27FC236}">
              <a16:creationId xmlns:a16="http://schemas.microsoft.com/office/drawing/2014/main" id="{09D8CF4C-558E-4452-9CBD-DDB9D472EE6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8" name="テキスト ボックス 587">
          <a:extLst>
            <a:ext uri="{FF2B5EF4-FFF2-40B4-BE49-F238E27FC236}">
              <a16:creationId xmlns:a16="http://schemas.microsoft.com/office/drawing/2014/main" id="{95A72A57-D273-448F-9481-99AB9DA12699}"/>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9" name="直線コネクタ 588">
          <a:extLst>
            <a:ext uri="{FF2B5EF4-FFF2-40B4-BE49-F238E27FC236}">
              <a16:creationId xmlns:a16="http://schemas.microsoft.com/office/drawing/2014/main" id="{A96A31D5-65CE-4AAE-B26A-F3B68F6320AB}"/>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0" name="テキスト ボックス 589">
          <a:extLst>
            <a:ext uri="{FF2B5EF4-FFF2-40B4-BE49-F238E27FC236}">
              <a16:creationId xmlns:a16="http://schemas.microsoft.com/office/drawing/2014/main" id="{1BD3E7E3-1AF9-4F17-A595-AD258B7BB915}"/>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1" name="直線コネクタ 590">
          <a:extLst>
            <a:ext uri="{FF2B5EF4-FFF2-40B4-BE49-F238E27FC236}">
              <a16:creationId xmlns:a16="http://schemas.microsoft.com/office/drawing/2014/main" id="{F6F3117F-751E-4A57-B116-3C8F7DD2EB72}"/>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2" name="テキスト ボックス 591">
          <a:extLst>
            <a:ext uri="{FF2B5EF4-FFF2-40B4-BE49-F238E27FC236}">
              <a16:creationId xmlns:a16="http://schemas.microsoft.com/office/drawing/2014/main" id="{A0025396-C828-49FE-A055-1AB624E0474C}"/>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3" name="直線コネクタ 592">
          <a:extLst>
            <a:ext uri="{FF2B5EF4-FFF2-40B4-BE49-F238E27FC236}">
              <a16:creationId xmlns:a16="http://schemas.microsoft.com/office/drawing/2014/main" id="{65B6B575-F77A-4976-B639-C6E51A337D5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4" name="テキスト ボックス 593">
          <a:extLst>
            <a:ext uri="{FF2B5EF4-FFF2-40B4-BE49-F238E27FC236}">
              <a16:creationId xmlns:a16="http://schemas.microsoft.com/office/drawing/2014/main" id="{8F8E5428-899C-4706-8C88-5C5B1D8B9EF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5" name="【消防施設】&#10;一人当たり面積グラフ枠">
          <a:extLst>
            <a:ext uri="{FF2B5EF4-FFF2-40B4-BE49-F238E27FC236}">
              <a16:creationId xmlns:a16="http://schemas.microsoft.com/office/drawing/2014/main" id="{2A1ACFE4-165D-4DAF-A329-BC513CB7D0C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596" name="直線コネクタ 595">
          <a:extLst>
            <a:ext uri="{FF2B5EF4-FFF2-40B4-BE49-F238E27FC236}">
              <a16:creationId xmlns:a16="http://schemas.microsoft.com/office/drawing/2014/main" id="{1E23EC34-AD39-4C9C-9C48-4DDF162CF491}"/>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597" name="【消防施設】&#10;一人当たり面積最小値テキスト">
          <a:extLst>
            <a:ext uri="{FF2B5EF4-FFF2-40B4-BE49-F238E27FC236}">
              <a16:creationId xmlns:a16="http://schemas.microsoft.com/office/drawing/2014/main" id="{324B6F4C-609A-43C4-9B1A-DF12D20B85B6}"/>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598" name="直線コネクタ 597">
          <a:extLst>
            <a:ext uri="{FF2B5EF4-FFF2-40B4-BE49-F238E27FC236}">
              <a16:creationId xmlns:a16="http://schemas.microsoft.com/office/drawing/2014/main" id="{B40EDFFD-CE83-4B4A-93CD-7CE473FE7C1E}"/>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599" name="【消防施設】&#10;一人当たり面積最大値テキスト">
          <a:extLst>
            <a:ext uri="{FF2B5EF4-FFF2-40B4-BE49-F238E27FC236}">
              <a16:creationId xmlns:a16="http://schemas.microsoft.com/office/drawing/2014/main" id="{744814A4-7A90-4D8D-ACEE-7A9A72A96DDB}"/>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00" name="直線コネクタ 599">
          <a:extLst>
            <a:ext uri="{FF2B5EF4-FFF2-40B4-BE49-F238E27FC236}">
              <a16:creationId xmlns:a16="http://schemas.microsoft.com/office/drawing/2014/main" id="{3CCEB4FC-A777-40FB-9A7E-6403F7D99B6B}"/>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601" name="【消防施設】&#10;一人当たり面積平均値テキスト">
          <a:extLst>
            <a:ext uri="{FF2B5EF4-FFF2-40B4-BE49-F238E27FC236}">
              <a16:creationId xmlns:a16="http://schemas.microsoft.com/office/drawing/2014/main" id="{7D14442A-6160-46C5-956C-D77202B96875}"/>
            </a:ext>
          </a:extLst>
        </xdr:cNvPr>
        <xdr:cNvSpPr txBox="1"/>
      </xdr:nvSpPr>
      <xdr:spPr>
        <a:xfrm>
          <a:off x="19547840" y="13919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02" name="フローチャート: 判断 601">
          <a:extLst>
            <a:ext uri="{FF2B5EF4-FFF2-40B4-BE49-F238E27FC236}">
              <a16:creationId xmlns:a16="http://schemas.microsoft.com/office/drawing/2014/main" id="{9B49B1D4-FB1A-483A-8CDC-9E312FB70986}"/>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603" name="フローチャート: 判断 602">
          <a:extLst>
            <a:ext uri="{FF2B5EF4-FFF2-40B4-BE49-F238E27FC236}">
              <a16:creationId xmlns:a16="http://schemas.microsoft.com/office/drawing/2014/main" id="{10CA0CEB-D9E5-4F0D-9E38-C7289A19357E}"/>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604" name="フローチャート: 判断 603">
          <a:extLst>
            <a:ext uri="{FF2B5EF4-FFF2-40B4-BE49-F238E27FC236}">
              <a16:creationId xmlns:a16="http://schemas.microsoft.com/office/drawing/2014/main" id="{987DA096-4ED2-4647-BCA1-43C450DCB84C}"/>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05" name="フローチャート: 判断 604">
          <a:extLst>
            <a:ext uri="{FF2B5EF4-FFF2-40B4-BE49-F238E27FC236}">
              <a16:creationId xmlns:a16="http://schemas.microsoft.com/office/drawing/2014/main" id="{A850243E-4F02-42F5-B1B8-E8F1E6C0C84D}"/>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606" name="フローチャート: 判断 605">
          <a:extLst>
            <a:ext uri="{FF2B5EF4-FFF2-40B4-BE49-F238E27FC236}">
              <a16:creationId xmlns:a16="http://schemas.microsoft.com/office/drawing/2014/main" id="{11F4325D-4731-4474-BC86-36498075808A}"/>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5C7EF9F3-BFAE-41DB-9B6F-C8BA3109D6F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F6790EEC-A8EE-4205-B6D5-4E3834B6409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98A2B06B-57A1-470A-85CA-8C71A53EC4E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AAB06014-A07E-4936-8A96-07C38E4D60A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AD2C463B-D9D3-45EE-B3BB-40F2207C634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92456</xdr:rowOff>
    </xdr:from>
    <xdr:to>
      <xdr:col>116</xdr:col>
      <xdr:colOff>114300</xdr:colOff>
      <xdr:row>85</xdr:row>
      <xdr:rowOff>22606</xdr:rowOff>
    </xdr:to>
    <xdr:sp macro="" textlink="">
      <xdr:nvSpPr>
        <xdr:cNvPr id="612" name="楕円 611">
          <a:extLst>
            <a:ext uri="{FF2B5EF4-FFF2-40B4-BE49-F238E27FC236}">
              <a16:creationId xmlns:a16="http://schemas.microsoft.com/office/drawing/2014/main" id="{33B0BC6D-09F5-4818-8FF8-49079485A1C8}"/>
            </a:ext>
          </a:extLst>
        </xdr:cNvPr>
        <xdr:cNvSpPr/>
      </xdr:nvSpPr>
      <xdr:spPr>
        <a:xfrm>
          <a:off x="1945894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70883</xdr:rowOff>
    </xdr:from>
    <xdr:ext cx="469744" cy="259045"/>
    <xdr:sp macro="" textlink="">
      <xdr:nvSpPr>
        <xdr:cNvPr id="613" name="【消防施設】&#10;一人当たり面積該当値テキスト">
          <a:extLst>
            <a:ext uri="{FF2B5EF4-FFF2-40B4-BE49-F238E27FC236}">
              <a16:creationId xmlns:a16="http://schemas.microsoft.com/office/drawing/2014/main" id="{CC303D07-5190-4F61-B2A9-D9AF970D596D}"/>
            </a:ext>
          </a:extLst>
        </xdr:cNvPr>
        <xdr:cNvSpPr txBox="1"/>
      </xdr:nvSpPr>
      <xdr:spPr>
        <a:xfrm>
          <a:off x="19547840"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614" name="楕円 613">
          <a:extLst>
            <a:ext uri="{FF2B5EF4-FFF2-40B4-BE49-F238E27FC236}">
              <a16:creationId xmlns:a16="http://schemas.microsoft.com/office/drawing/2014/main" id="{AE0A64FC-6E91-4925-BD8B-3954A677F258}"/>
            </a:ext>
          </a:extLst>
        </xdr:cNvPr>
        <xdr:cNvSpPr/>
      </xdr:nvSpPr>
      <xdr:spPr>
        <a:xfrm>
          <a:off x="18735040" y="1417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143256</xdr:rowOff>
    </xdr:from>
    <xdr:to>
      <xdr:col>116</xdr:col>
      <xdr:colOff>63500</xdr:colOff>
      <xdr:row>84</xdr:row>
      <xdr:rowOff>143256</xdr:rowOff>
    </xdr:to>
    <xdr:cxnSp macro="">
      <xdr:nvCxnSpPr>
        <xdr:cNvPr id="615" name="直線コネクタ 614">
          <a:extLst>
            <a:ext uri="{FF2B5EF4-FFF2-40B4-BE49-F238E27FC236}">
              <a16:creationId xmlns:a16="http://schemas.microsoft.com/office/drawing/2014/main" id="{D17C5A01-ADF6-48A8-8807-1F0D74FA2C7A}"/>
            </a:ext>
          </a:extLst>
        </xdr:cNvPr>
        <xdr:cNvCxnSpPr/>
      </xdr:nvCxnSpPr>
      <xdr:spPr>
        <a:xfrm>
          <a:off x="18778220" y="1422501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92456</xdr:rowOff>
    </xdr:from>
    <xdr:to>
      <xdr:col>107</xdr:col>
      <xdr:colOff>101600</xdr:colOff>
      <xdr:row>85</xdr:row>
      <xdr:rowOff>22606</xdr:rowOff>
    </xdr:to>
    <xdr:sp macro="" textlink="">
      <xdr:nvSpPr>
        <xdr:cNvPr id="616" name="楕円 615">
          <a:extLst>
            <a:ext uri="{FF2B5EF4-FFF2-40B4-BE49-F238E27FC236}">
              <a16:creationId xmlns:a16="http://schemas.microsoft.com/office/drawing/2014/main" id="{17C39425-B6D8-4C70-97B6-5D5D0D09824E}"/>
            </a:ext>
          </a:extLst>
        </xdr:cNvPr>
        <xdr:cNvSpPr/>
      </xdr:nvSpPr>
      <xdr:spPr>
        <a:xfrm>
          <a:off x="1793748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143256</xdr:rowOff>
    </xdr:to>
    <xdr:cxnSp macro="">
      <xdr:nvCxnSpPr>
        <xdr:cNvPr id="617" name="直線コネクタ 616">
          <a:extLst>
            <a:ext uri="{FF2B5EF4-FFF2-40B4-BE49-F238E27FC236}">
              <a16:creationId xmlns:a16="http://schemas.microsoft.com/office/drawing/2014/main" id="{7F7A2446-E318-49C5-AAB7-AA8F60AAF18C}"/>
            </a:ext>
          </a:extLst>
        </xdr:cNvPr>
        <xdr:cNvCxnSpPr/>
      </xdr:nvCxnSpPr>
      <xdr:spPr>
        <a:xfrm>
          <a:off x="17988280" y="1422501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92456</xdr:rowOff>
    </xdr:from>
    <xdr:to>
      <xdr:col>102</xdr:col>
      <xdr:colOff>165100</xdr:colOff>
      <xdr:row>85</xdr:row>
      <xdr:rowOff>22606</xdr:rowOff>
    </xdr:to>
    <xdr:sp macro="" textlink="">
      <xdr:nvSpPr>
        <xdr:cNvPr id="618" name="楕円 617">
          <a:extLst>
            <a:ext uri="{FF2B5EF4-FFF2-40B4-BE49-F238E27FC236}">
              <a16:creationId xmlns:a16="http://schemas.microsoft.com/office/drawing/2014/main" id="{B1281F22-8A47-49BE-A688-28B12718FCD3}"/>
            </a:ext>
          </a:extLst>
        </xdr:cNvPr>
        <xdr:cNvSpPr/>
      </xdr:nvSpPr>
      <xdr:spPr>
        <a:xfrm>
          <a:off x="1716278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143256</xdr:rowOff>
    </xdr:from>
    <xdr:to>
      <xdr:col>107</xdr:col>
      <xdr:colOff>50800</xdr:colOff>
      <xdr:row>84</xdr:row>
      <xdr:rowOff>143256</xdr:rowOff>
    </xdr:to>
    <xdr:cxnSp macro="">
      <xdr:nvCxnSpPr>
        <xdr:cNvPr id="619" name="直線コネクタ 618">
          <a:extLst>
            <a:ext uri="{FF2B5EF4-FFF2-40B4-BE49-F238E27FC236}">
              <a16:creationId xmlns:a16="http://schemas.microsoft.com/office/drawing/2014/main" id="{4C285488-C152-41EF-8C35-4314D2E34D71}"/>
            </a:ext>
          </a:extLst>
        </xdr:cNvPr>
        <xdr:cNvCxnSpPr/>
      </xdr:nvCxnSpPr>
      <xdr:spPr>
        <a:xfrm>
          <a:off x="17213580" y="1422501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92456</xdr:rowOff>
    </xdr:from>
    <xdr:to>
      <xdr:col>98</xdr:col>
      <xdr:colOff>38100</xdr:colOff>
      <xdr:row>85</xdr:row>
      <xdr:rowOff>22606</xdr:rowOff>
    </xdr:to>
    <xdr:sp macro="" textlink="">
      <xdr:nvSpPr>
        <xdr:cNvPr id="620" name="楕円 619">
          <a:extLst>
            <a:ext uri="{FF2B5EF4-FFF2-40B4-BE49-F238E27FC236}">
              <a16:creationId xmlns:a16="http://schemas.microsoft.com/office/drawing/2014/main" id="{7B84F01D-F712-4F04-BAC9-5EDBBE686D5F}"/>
            </a:ext>
          </a:extLst>
        </xdr:cNvPr>
        <xdr:cNvSpPr/>
      </xdr:nvSpPr>
      <xdr:spPr>
        <a:xfrm>
          <a:off x="16388080" y="1417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143256</xdr:rowOff>
    </xdr:from>
    <xdr:to>
      <xdr:col>102</xdr:col>
      <xdr:colOff>114300</xdr:colOff>
      <xdr:row>84</xdr:row>
      <xdr:rowOff>143256</xdr:rowOff>
    </xdr:to>
    <xdr:cxnSp macro="">
      <xdr:nvCxnSpPr>
        <xdr:cNvPr id="621" name="直線コネクタ 620">
          <a:extLst>
            <a:ext uri="{FF2B5EF4-FFF2-40B4-BE49-F238E27FC236}">
              <a16:creationId xmlns:a16="http://schemas.microsoft.com/office/drawing/2014/main" id="{4E085670-6ED7-4012-88C0-92A1572D1AB3}"/>
            </a:ext>
          </a:extLst>
        </xdr:cNvPr>
        <xdr:cNvCxnSpPr/>
      </xdr:nvCxnSpPr>
      <xdr:spPr>
        <a:xfrm>
          <a:off x="16431260" y="142250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622" name="n_1aveValue【消防施設】&#10;一人当たり面積">
          <a:extLst>
            <a:ext uri="{FF2B5EF4-FFF2-40B4-BE49-F238E27FC236}">
              <a16:creationId xmlns:a16="http://schemas.microsoft.com/office/drawing/2014/main" id="{1F401FFB-6371-4C93-8C6E-FB152FE098DF}"/>
            </a:ext>
          </a:extLst>
        </xdr:cNvPr>
        <xdr:cNvSpPr txBox="1"/>
      </xdr:nvSpPr>
      <xdr:spPr>
        <a:xfrm>
          <a:off x="185611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623" name="n_2aveValue【消防施設】&#10;一人当たり面積">
          <a:extLst>
            <a:ext uri="{FF2B5EF4-FFF2-40B4-BE49-F238E27FC236}">
              <a16:creationId xmlns:a16="http://schemas.microsoft.com/office/drawing/2014/main" id="{6EE8AF26-8C8C-41DC-BB4A-BCBE27C7CFF3}"/>
            </a:ext>
          </a:extLst>
        </xdr:cNvPr>
        <xdr:cNvSpPr txBox="1"/>
      </xdr:nvSpPr>
      <xdr:spPr>
        <a:xfrm>
          <a:off x="177762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624" name="n_3aveValue【消防施設】&#10;一人当たり面積">
          <a:extLst>
            <a:ext uri="{FF2B5EF4-FFF2-40B4-BE49-F238E27FC236}">
              <a16:creationId xmlns:a16="http://schemas.microsoft.com/office/drawing/2014/main" id="{18505E82-3597-4D09-96B2-6838A59FCA73}"/>
            </a:ext>
          </a:extLst>
        </xdr:cNvPr>
        <xdr:cNvSpPr txBox="1"/>
      </xdr:nvSpPr>
      <xdr:spPr>
        <a:xfrm>
          <a:off x="170015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625" name="n_4aveValue【消防施設】&#10;一人当たり面積">
          <a:extLst>
            <a:ext uri="{FF2B5EF4-FFF2-40B4-BE49-F238E27FC236}">
              <a16:creationId xmlns:a16="http://schemas.microsoft.com/office/drawing/2014/main" id="{EBCC25C4-6B35-4B09-AF4E-7D2446D008A0}"/>
            </a:ext>
          </a:extLst>
        </xdr:cNvPr>
        <xdr:cNvSpPr txBox="1"/>
      </xdr:nvSpPr>
      <xdr:spPr>
        <a:xfrm>
          <a:off x="162268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13733</xdr:rowOff>
    </xdr:from>
    <xdr:ext cx="469744" cy="259045"/>
    <xdr:sp macro="" textlink="">
      <xdr:nvSpPr>
        <xdr:cNvPr id="626" name="n_1mainValue【消防施設】&#10;一人当たり面積">
          <a:extLst>
            <a:ext uri="{FF2B5EF4-FFF2-40B4-BE49-F238E27FC236}">
              <a16:creationId xmlns:a16="http://schemas.microsoft.com/office/drawing/2014/main" id="{A66E829B-33D5-4ED5-9CF1-D74537BF4642}"/>
            </a:ext>
          </a:extLst>
        </xdr:cNvPr>
        <xdr:cNvSpPr txBox="1"/>
      </xdr:nvSpPr>
      <xdr:spPr>
        <a:xfrm>
          <a:off x="1856112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13733</xdr:rowOff>
    </xdr:from>
    <xdr:ext cx="469744" cy="259045"/>
    <xdr:sp macro="" textlink="">
      <xdr:nvSpPr>
        <xdr:cNvPr id="627" name="n_2mainValue【消防施設】&#10;一人当たり面積">
          <a:extLst>
            <a:ext uri="{FF2B5EF4-FFF2-40B4-BE49-F238E27FC236}">
              <a16:creationId xmlns:a16="http://schemas.microsoft.com/office/drawing/2014/main" id="{34F39A17-BC13-4DAD-AE9E-3B749606F99A}"/>
            </a:ext>
          </a:extLst>
        </xdr:cNvPr>
        <xdr:cNvSpPr txBox="1"/>
      </xdr:nvSpPr>
      <xdr:spPr>
        <a:xfrm>
          <a:off x="177762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13733</xdr:rowOff>
    </xdr:from>
    <xdr:ext cx="469744" cy="259045"/>
    <xdr:sp macro="" textlink="">
      <xdr:nvSpPr>
        <xdr:cNvPr id="628" name="n_3mainValue【消防施設】&#10;一人当たり面積">
          <a:extLst>
            <a:ext uri="{FF2B5EF4-FFF2-40B4-BE49-F238E27FC236}">
              <a16:creationId xmlns:a16="http://schemas.microsoft.com/office/drawing/2014/main" id="{E2DB95B6-5E39-46FE-9DAB-8525C68C24C9}"/>
            </a:ext>
          </a:extLst>
        </xdr:cNvPr>
        <xdr:cNvSpPr txBox="1"/>
      </xdr:nvSpPr>
      <xdr:spPr>
        <a:xfrm>
          <a:off x="170015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13733</xdr:rowOff>
    </xdr:from>
    <xdr:ext cx="469744" cy="259045"/>
    <xdr:sp macro="" textlink="">
      <xdr:nvSpPr>
        <xdr:cNvPr id="629" name="n_4mainValue【消防施設】&#10;一人当たり面積">
          <a:extLst>
            <a:ext uri="{FF2B5EF4-FFF2-40B4-BE49-F238E27FC236}">
              <a16:creationId xmlns:a16="http://schemas.microsoft.com/office/drawing/2014/main" id="{BB3FBC12-E6A0-495E-9C98-D2330FBC7E2C}"/>
            </a:ext>
          </a:extLst>
        </xdr:cNvPr>
        <xdr:cNvSpPr txBox="1"/>
      </xdr:nvSpPr>
      <xdr:spPr>
        <a:xfrm>
          <a:off x="162268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CDF0AF7C-2A50-4D24-9018-9EE98C30608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6F4E1469-254B-4DA2-B5E0-C740FD66486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39A03617-3B2E-4169-8A27-8BFB703D6A7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48E68CF5-EAED-45BE-B275-D7ADD2C1148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C2B1B9C8-7F98-4AC3-94FF-837CA0DC660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BA43CAEE-13F5-440C-8F39-EEA334BFD32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7BA64160-4B27-4CA3-AD13-0876DCDF9D7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91752740-D845-4B13-A601-6B289A35DDB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D66FF4F6-BD2B-44BC-B750-2B421E35606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795B62F0-4EC4-48A3-8F4F-4959219064E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7E48E18D-861B-457B-AF8E-BB4DEEAFD7A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52523C7B-C79A-4F5C-AF54-161B5090078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058CF2EA-2491-4F2A-A899-881985D4455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D807007D-FB95-4FD2-AE0A-9174118BF6B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D68C3EF-DE10-47DE-8ECF-B0BAF22ABD2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D8D7CD12-B646-48AD-8DA0-02B270EC603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56BF77BF-8EAC-4B3D-92FF-FC944778D23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FC4E03C4-1559-4DA5-B41F-4A591D1FBDD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D5F43EBB-B3C9-4588-A49C-4C988A22D20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37CC3C1C-0AD3-4A43-97F2-D3A8579F983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9B85F986-99DB-48CB-8A69-865335B5EB3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64036440-4276-42F3-A89D-5DA264204AAA}"/>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D2DFFCA2-C6B5-430C-8B18-D90A60D79B7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E83EA189-105E-42DF-A68D-9B5C7ADD16D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庁舎】&#10;有形固定資産減価償却率グラフ枠">
          <a:extLst>
            <a:ext uri="{FF2B5EF4-FFF2-40B4-BE49-F238E27FC236}">
              <a16:creationId xmlns:a16="http://schemas.microsoft.com/office/drawing/2014/main" id="{B88FA5E3-9795-4142-966F-6E3847C1A24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655" name="直線コネクタ 654">
          <a:extLst>
            <a:ext uri="{FF2B5EF4-FFF2-40B4-BE49-F238E27FC236}">
              <a16:creationId xmlns:a16="http://schemas.microsoft.com/office/drawing/2014/main" id="{48B56DF4-280D-4A48-A8BE-B2B3E302487C}"/>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656" name="【庁舎】&#10;有形固定資産減価償却率最小値テキスト">
          <a:extLst>
            <a:ext uri="{FF2B5EF4-FFF2-40B4-BE49-F238E27FC236}">
              <a16:creationId xmlns:a16="http://schemas.microsoft.com/office/drawing/2014/main" id="{EAC5C35C-3764-408F-B332-598C43B9F78D}"/>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657" name="直線コネクタ 656">
          <a:extLst>
            <a:ext uri="{FF2B5EF4-FFF2-40B4-BE49-F238E27FC236}">
              <a16:creationId xmlns:a16="http://schemas.microsoft.com/office/drawing/2014/main" id="{0A848EB2-59D5-4828-A4B7-0C43D242AC52}"/>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658" name="【庁舎】&#10;有形固定資産減価償却率最大値テキスト">
          <a:extLst>
            <a:ext uri="{FF2B5EF4-FFF2-40B4-BE49-F238E27FC236}">
              <a16:creationId xmlns:a16="http://schemas.microsoft.com/office/drawing/2014/main" id="{E8CC7DB9-C105-43CD-B0ED-3602557A8432}"/>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659" name="直線コネクタ 658">
          <a:extLst>
            <a:ext uri="{FF2B5EF4-FFF2-40B4-BE49-F238E27FC236}">
              <a16:creationId xmlns:a16="http://schemas.microsoft.com/office/drawing/2014/main" id="{A2102376-0C57-4E14-98A9-A61FB2D64E88}"/>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660" name="【庁舎】&#10;有形固定資産減価償却率平均値テキスト">
          <a:extLst>
            <a:ext uri="{FF2B5EF4-FFF2-40B4-BE49-F238E27FC236}">
              <a16:creationId xmlns:a16="http://schemas.microsoft.com/office/drawing/2014/main" id="{A9818D9F-4AE0-4241-A329-AA37CA0D8D87}"/>
            </a:ext>
          </a:extLst>
        </xdr:cNvPr>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61" name="フローチャート: 判断 660">
          <a:extLst>
            <a:ext uri="{FF2B5EF4-FFF2-40B4-BE49-F238E27FC236}">
              <a16:creationId xmlns:a16="http://schemas.microsoft.com/office/drawing/2014/main" id="{03A3A399-4900-4517-AB94-C21888A15010}"/>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662" name="フローチャート: 判断 661">
          <a:extLst>
            <a:ext uri="{FF2B5EF4-FFF2-40B4-BE49-F238E27FC236}">
              <a16:creationId xmlns:a16="http://schemas.microsoft.com/office/drawing/2014/main" id="{83F4E361-187E-4B03-8EEE-CFFA09E26E30}"/>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663" name="フローチャート: 判断 662">
          <a:extLst>
            <a:ext uri="{FF2B5EF4-FFF2-40B4-BE49-F238E27FC236}">
              <a16:creationId xmlns:a16="http://schemas.microsoft.com/office/drawing/2014/main" id="{8E690B37-052A-43FF-A77B-506955556088}"/>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664" name="フローチャート: 判断 663">
          <a:extLst>
            <a:ext uri="{FF2B5EF4-FFF2-40B4-BE49-F238E27FC236}">
              <a16:creationId xmlns:a16="http://schemas.microsoft.com/office/drawing/2014/main" id="{91A8B2F9-679B-4D99-9C8A-248472927121}"/>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665" name="フローチャート: 判断 664">
          <a:extLst>
            <a:ext uri="{FF2B5EF4-FFF2-40B4-BE49-F238E27FC236}">
              <a16:creationId xmlns:a16="http://schemas.microsoft.com/office/drawing/2014/main" id="{18CAC7F3-700E-4DFE-A068-B05E91CA45DF}"/>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8F1D8637-14CC-48C0-A15F-E132E8A37FA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96048FD3-61E4-4C69-B6E2-56293C8E2F5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E6EE42C9-F4A0-43D8-9FCA-3FDBD2F82AE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B963DB73-6C77-46EA-944E-63447F7A0A1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C76C6A0B-A9AF-4A05-AF91-91A35840711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97245</xdr:rowOff>
    </xdr:from>
    <xdr:to>
      <xdr:col>85</xdr:col>
      <xdr:colOff>177800</xdr:colOff>
      <xdr:row>108</xdr:row>
      <xdr:rowOff>27395</xdr:rowOff>
    </xdr:to>
    <xdr:sp macro="" textlink="">
      <xdr:nvSpPr>
        <xdr:cNvPr id="671" name="楕円 670">
          <a:extLst>
            <a:ext uri="{FF2B5EF4-FFF2-40B4-BE49-F238E27FC236}">
              <a16:creationId xmlns:a16="http://schemas.microsoft.com/office/drawing/2014/main" id="{3F5F5A87-A140-400A-ABA7-2227FD69D016}"/>
            </a:ext>
          </a:extLst>
        </xdr:cNvPr>
        <xdr:cNvSpPr/>
      </xdr:nvSpPr>
      <xdr:spPr>
        <a:xfrm>
          <a:off x="14325600" y="180347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75672</xdr:rowOff>
    </xdr:from>
    <xdr:ext cx="405111" cy="259045"/>
    <xdr:sp macro="" textlink="">
      <xdr:nvSpPr>
        <xdr:cNvPr id="672" name="【庁舎】&#10;有形固定資産減価償却率該当値テキスト">
          <a:extLst>
            <a:ext uri="{FF2B5EF4-FFF2-40B4-BE49-F238E27FC236}">
              <a16:creationId xmlns:a16="http://schemas.microsoft.com/office/drawing/2014/main" id="{0B73B044-495E-4D36-A40B-7A46C12A2289}"/>
            </a:ext>
          </a:extLst>
        </xdr:cNvPr>
        <xdr:cNvSpPr txBox="1"/>
      </xdr:nvSpPr>
      <xdr:spPr>
        <a:xfrm>
          <a:off x="14414500" y="1801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84182</xdr:rowOff>
    </xdr:from>
    <xdr:to>
      <xdr:col>81</xdr:col>
      <xdr:colOff>101600</xdr:colOff>
      <xdr:row>108</xdr:row>
      <xdr:rowOff>14332</xdr:rowOff>
    </xdr:to>
    <xdr:sp macro="" textlink="">
      <xdr:nvSpPr>
        <xdr:cNvPr id="673" name="楕円 672">
          <a:extLst>
            <a:ext uri="{FF2B5EF4-FFF2-40B4-BE49-F238E27FC236}">
              <a16:creationId xmlns:a16="http://schemas.microsoft.com/office/drawing/2014/main" id="{80B36316-59BA-4AF8-98F0-D45C2AED330A}"/>
            </a:ext>
          </a:extLst>
        </xdr:cNvPr>
        <xdr:cNvSpPr/>
      </xdr:nvSpPr>
      <xdr:spPr>
        <a:xfrm>
          <a:off x="13578840" y="18021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134982</xdr:rowOff>
    </xdr:from>
    <xdr:to>
      <xdr:col>85</xdr:col>
      <xdr:colOff>127000</xdr:colOff>
      <xdr:row>107</xdr:row>
      <xdr:rowOff>148045</xdr:rowOff>
    </xdr:to>
    <xdr:cxnSp macro="">
      <xdr:nvCxnSpPr>
        <xdr:cNvPr id="674" name="直線コネクタ 673">
          <a:extLst>
            <a:ext uri="{FF2B5EF4-FFF2-40B4-BE49-F238E27FC236}">
              <a16:creationId xmlns:a16="http://schemas.microsoft.com/office/drawing/2014/main" id="{6C6C3E5D-D77C-43F0-95F3-5D84ED70871F}"/>
            </a:ext>
          </a:extLst>
        </xdr:cNvPr>
        <xdr:cNvCxnSpPr/>
      </xdr:nvCxnSpPr>
      <xdr:spPr>
        <a:xfrm>
          <a:off x="13629640" y="18072462"/>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77651</xdr:rowOff>
    </xdr:from>
    <xdr:to>
      <xdr:col>76</xdr:col>
      <xdr:colOff>165100</xdr:colOff>
      <xdr:row>108</xdr:row>
      <xdr:rowOff>7801</xdr:rowOff>
    </xdr:to>
    <xdr:sp macro="" textlink="">
      <xdr:nvSpPr>
        <xdr:cNvPr id="675" name="楕円 674">
          <a:extLst>
            <a:ext uri="{FF2B5EF4-FFF2-40B4-BE49-F238E27FC236}">
              <a16:creationId xmlns:a16="http://schemas.microsoft.com/office/drawing/2014/main" id="{E4B7E5E6-4102-4720-9EB0-76ADD31AE18F}"/>
            </a:ext>
          </a:extLst>
        </xdr:cNvPr>
        <xdr:cNvSpPr/>
      </xdr:nvSpPr>
      <xdr:spPr>
        <a:xfrm>
          <a:off x="12804140" y="1801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128451</xdr:rowOff>
    </xdr:from>
    <xdr:to>
      <xdr:col>81</xdr:col>
      <xdr:colOff>50800</xdr:colOff>
      <xdr:row>107</xdr:row>
      <xdr:rowOff>134982</xdr:rowOff>
    </xdr:to>
    <xdr:cxnSp macro="">
      <xdr:nvCxnSpPr>
        <xdr:cNvPr id="676" name="直線コネクタ 675">
          <a:extLst>
            <a:ext uri="{FF2B5EF4-FFF2-40B4-BE49-F238E27FC236}">
              <a16:creationId xmlns:a16="http://schemas.microsoft.com/office/drawing/2014/main" id="{C5683B9B-9F6D-4FDE-B10D-12E2B07296E0}"/>
            </a:ext>
          </a:extLst>
        </xdr:cNvPr>
        <xdr:cNvCxnSpPr/>
      </xdr:nvCxnSpPr>
      <xdr:spPr>
        <a:xfrm>
          <a:off x="12854940" y="18065931"/>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160927</xdr:rowOff>
    </xdr:from>
    <xdr:to>
      <xdr:col>72</xdr:col>
      <xdr:colOff>38100</xdr:colOff>
      <xdr:row>108</xdr:row>
      <xdr:rowOff>91077</xdr:rowOff>
    </xdr:to>
    <xdr:sp macro="" textlink="">
      <xdr:nvSpPr>
        <xdr:cNvPr id="677" name="楕円 676">
          <a:extLst>
            <a:ext uri="{FF2B5EF4-FFF2-40B4-BE49-F238E27FC236}">
              <a16:creationId xmlns:a16="http://schemas.microsoft.com/office/drawing/2014/main" id="{A97F0209-703F-4B86-8848-BEF99DEDD24C}"/>
            </a:ext>
          </a:extLst>
        </xdr:cNvPr>
        <xdr:cNvSpPr/>
      </xdr:nvSpPr>
      <xdr:spPr>
        <a:xfrm>
          <a:off x="12029440" y="1809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128451</xdr:rowOff>
    </xdr:from>
    <xdr:to>
      <xdr:col>76</xdr:col>
      <xdr:colOff>114300</xdr:colOff>
      <xdr:row>108</xdr:row>
      <xdr:rowOff>40277</xdr:rowOff>
    </xdr:to>
    <xdr:cxnSp macro="">
      <xdr:nvCxnSpPr>
        <xdr:cNvPr id="678" name="直線コネクタ 677">
          <a:extLst>
            <a:ext uri="{FF2B5EF4-FFF2-40B4-BE49-F238E27FC236}">
              <a16:creationId xmlns:a16="http://schemas.microsoft.com/office/drawing/2014/main" id="{91B18EE3-8B01-4108-AAA5-5BE57E748F74}"/>
            </a:ext>
          </a:extLst>
        </xdr:cNvPr>
        <xdr:cNvCxnSpPr/>
      </xdr:nvCxnSpPr>
      <xdr:spPr>
        <a:xfrm flipV="1">
          <a:off x="12072620" y="18065931"/>
          <a:ext cx="782320" cy="7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151130</xdr:rowOff>
    </xdr:from>
    <xdr:to>
      <xdr:col>67</xdr:col>
      <xdr:colOff>101600</xdr:colOff>
      <xdr:row>108</xdr:row>
      <xdr:rowOff>81280</xdr:rowOff>
    </xdr:to>
    <xdr:sp macro="" textlink="">
      <xdr:nvSpPr>
        <xdr:cNvPr id="679" name="楕円 678">
          <a:extLst>
            <a:ext uri="{FF2B5EF4-FFF2-40B4-BE49-F238E27FC236}">
              <a16:creationId xmlns:a16="http://schemas.microsoft.com/office/drawing/2014/main" id="{1D6DAF31-BBB1-4E63-98DF-52F424C3A470}"/>
            </a:ext>
          </a:extLst>
        </xdr:cNvPr>
        <xdr:cNvSpPr/>
      </xdr:nvSpPr>
      <xdr:spPr>
        <a:xfrm>
          <a:off x="1123188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30480</xdr:rowOff>
    </xdr:from>
    <xdr:to>
      <xdr:col>71</xdr:col>
      <xdr:colOff>177800</xdr:colOff>
      <xdr:row>108</xdr:row>
      <xdr:rowOff>40277</xdr:rowOff>
    </xdr:to>
    <xdr:cxnSp macro="">
      <xdr:nvCxnSpPr>
        <xdr:cNvPr id="680" name="直線コネクタ 679">
          <a:extLst>
            <a:ext uri="{FF2B5EF4-FFF2-40B4-BE49-F238E27FC236}">
              <a16:creationId xmlns:a16="http://schemas.microsoft.com/office/drawing/2014/main" id="{44E832B5-BF3B-4EF5-9553-AB67B8F944D2}"/>
            </a:ext>
          </a:extLst>
        </xdr:cNvPr>
        <xdr:cNvCxnSpPr/>
      </xdr:nvCxnSpPr>
      <xdr:spPr>
        <a:xfrm>
          <a:off x="11282680" y="18135600"/>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681" name="n_1aveValue【庁舎】&#10;有形固定資産減価償却率">
          <a:extLst>
            <a:ext uri="{FF2B5EF4-FFF2-40B4-BE49-F238E27FC236}">
              <a16:creationId xmlns:a16="http://schemas.microsoft.com/office/drawing/2014/main" id="{16FC8AF5-8F60-4F30-9F95-38AB45EF2D3B}"/>
            </a:ext>
          </a:extLst>
        </xdr:cNvPr>
        <xdr:cNvSpPr txBox="1"/>
      </xdr:nvSpPr>
      <xdr:spPr>
        <a:xfrm>
          <a:off x="134372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682" name="n_2aveValue【庁舎】&#10;有形固定資産減価償却率">
          <a:extLst>
            <a:ext uri="{FF2B5EF4-FFF2-40B4-BE49-F238E27FC236}">
              <a16:creationId xmlns:a16="http://schemas.microsoft.com/office/drawing/2014/main" id="{9B79562A-3CF2-415D-A5C3-461E940A9332}"/>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683" name="n_3aveValue【庁舎】&#10;有形固定資産減価償却率">
          <a:extLst>
            <a:ext uri="{FF2B5EF4-FFF2-40B4-BE49-F238E27FC236}">
              <a16:creationId xmlns:a16="http://schemas.microsoft.com/office/drawing/2014/main" id="{22807221-2B7E-4A92-9F02-B406C6238409}"/>
            </a:ext>
          </a:extLst>
        </xdr:cNvPr>
        <xdr:cNvSpPr txBox="1"/>
      </xdr:nvSpPr>
      <xdr:spPr>
        <a:xfrm>
          <a:off x="1190054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684" name="n_4aveValue【庁舎】&#10;有形固定資産減価償却率">
          <a:extLst>
            <a:ext uri="{FF2B5EF4-FFF2-40B4-BE49-F238E27FC236}">
              <a16:creationId xmlns:a16="http://schemas.microsoft.com/office/drawing/2014/main" id="{E8BED855-B32C-48BD-A902-FB2EAA03F008}"/>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5459</xdr:rowOff>
    </xdr:from>
    <xdr:ext cx="405111" cy="259045"/>
    <xdr:sp macro="" textlink="">
      <xdr:nvSpPr>
        <xdr:cNvPr id="685" name="n_1mainValue【庁舎】&#10;有形固定資産減価償却率">
          <a:extLst>
            <a:ext uri="{FF2B5EF4-FFF2-40B4-BE49-F238E27FC236}">
              <a16:creationId xmlns:a16="http://schemas.microsoft.com/office/drawing/2014/main" id="{0ADB4662-EE39-40B7-AE09-76750FD0CA4B}"/>
            </a:ext>
          </a:extLst>
        </xdr:cNvPr>
        <xdr:cNvSpPr txBox="1"/>
      </xdr:nvSpPr>
      <xdr:spPr>
        <a:xfrm>
          <a:off x="134372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170378</xdr:rowOff>
    </xdr:from>
    <xdr:ext cx="405111" cy="259045"/>
    <xdr:sp macro="" textlink="">
      <xdr:nvSpPr>
        <xdr:cNvPr id="686" name="n_2mainValue【庁舎】&#10;有形固定資産減価償却率">
          <a:extLst>
            <a:ext uri="{FF2B5EF4-FFF2-40B4-BE49-F238E27FC236}">
              <a16:creationId xmlns:a16="http://schemas.microsoft.com/office/drawing/2014/main" id="{3100A84C-9FDA-4EC5-AE54-3A0969C01173}"/>
            </a:ext>
          </a:extLst>
        </xdr:cNvPr>
        <xdr:cNvSpPr txBox="1"/>
      </xdr:nvSpPr>
      <xdr:spPr>
        <a:xfrm>
          <a:off x="12675244" y="1810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82204</xdr:rowOff>
    </xdr:from>
    <xdr:ext cx="405111" cy="259045"/>
    <xdr:sp macro="" textlink="">
      <xdr:nvSpPr>
        <xdr:cNvPr id="687" name="n_3mainValue【庁舎】&#10;有形固定資産減価償却率">
          <a:extLst>
            <a:ext uri="{FF2B5EF4-FFF2-40B4-BE49-F238E27FC236}">
              <a16:creationId xmlns:a16="http://schemas.microsoft.com/office/drawing/2014/main" id="{61DBF8AD-C396-4105-8B34-A2C4DCEEA21C}"/>
            </a:ext>
          </a:extLst>
        </xdr:cNvPr>
        <xdr:cNvSpPr txBox="1"/>
      </xdr:nvSpPr>
      <xdr:spPr>
        <a:xfrm>
          <a:off x="11900544" y="1818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72407</xdr:rowOff>
    </xdr:from>
    <xdr:ext cx="405111" cy="259045"/>
    <xdr:sp macro="" textlink="">
      <xdr:nvSpPr>
        <xdr:cNvPr id="688" name="n_4mainValue【庁舎】&#10;有形固定資産減価償却率">
          <a:extLst>
            <a:ext uri="{FF2B5EF4-FFF2-40B4-BE49-F238E27FC236}">
              <a16:creationId xmlns:a16="http://schemas.microsoft.com/office/drawing/2014/main" id="{93AFF40A-C949-45CF-BE02-F31AD2F3A6AE}"/>
            </a:ext>
          </a:extLst>
        </xdr:cNvPr>
        <xdr:cNvSpPr txBox="1"/>
      </xdr:nvSpPr>
      <xdr:spPr>
        <a:xfrm>
          <a:off x="1110298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ABC27492-ECB9-4FFD-B9CC-1A2122BEC65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5F616F0E-329E-4136-A447-E6A9D0936EE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733542C0-A7AB-450C-829E-671B8762467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BF9A2797-ABDE-4A7C-8D9D-2A38F508F97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2B6FBD97-5348-434D-AE7D-9B572C7C799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C47B1CB7-E7B5-42E4-954A-41300BBD4DB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4D076A0C-160E-4050-85D0-8C93657EEBB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DEC9A0A8-64D8-4837-856F-DB4DD955E44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BAC15022-5E8F-492F-8954-371E71A79C2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F6AF26D9-C34E-4C94-907E-B52B20EB877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99" name="直線コネクタ 698">
          <a:extLst>
            <a:ext uri="{FF2B5EF4-FFF2-40B4-BE49-F238E27FC236}">
              <a16:creationId xmlns:a16="http://schemas.microsoft.com/office/drawing/2014/main" id="{7C517BB1-557A-440C-B85B-BC5B547C1CA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0" name="テキスト ボックス 699">
          <a:extLst>
            <a:ext uri="{FF2B5EF4-FFF2-40B4-BE49-F238E27FC236}">
              <a16:creationId xmlns:a16="http://schemas.microsoft.com/office/drawing/2014/main" id="{5F383669-A89F-4DA6-8551-829D04C7924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1" name="直線コネクタ 700">
          <a:extLst>
            <a:ext uri="{FF2B5EF4-FFF2-40B4-BE49-F238E27FC236}">
              <a16:creationId xmlns:a16="http://schemas.microsoft.com/office/drawing/2014/main" id="{8619043A-1EC3-4C84-B72D-87C7F4E2357E}"/>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2" name="テキスト ボックス 701">
          <a:extLst>
            <a:ext uri="{FF2B5EF4-FFF2-40B4-BE49-F238E27FC236}">
              <a16:creationId xmlns:a16="http://schemas.microsoft.com/office/drawing/2014/main" id="{EF10A53F-AD5A-4A16-AB96-B90663EACBE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3" name="直線コネクタ 702">
          <a:extLst>
            <a:ext uri="{FF2B5EF4-FFF2-40B4-BE49-F238E27FC236}">
              <a16:creationId xmlns:a16="http://schemas.microsoft.com/office/drawing/2014/main" id="{F9FAA13E-AA94-4C42-895C-E04F1E3A184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4" name="テキスト ボックス 703">
          <a:extLst>
            <a:ext uri="{FF2B5EF4-FFF2-40B4-BE49-F238E27FC236}">
              <a16:creationId xmlns:a16="http://schemas.microsoft.com/office/drawing/2014/main" id="{7515FE00-2DB8-492C-B6AB-CC6FE4E6655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5" name="直線コネクタ 704">
          <a:extLst>
            <a:ext uri="{FF2B5EF4-FFF2-40B4-BE49-F238E27FC236}">
              <a16:creationId xmlns:a16="http://schemas.microsoft.com/office/drawing/2014/main" id="{2B1DB8D0-07E8-4CC6-8AB4-43C4EFD8182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6" name="テキスト ボックス 705">
          <a:extLst>
            <a:ext uri="{FF2B5EF4-FFF2-40B4-BE49-F238E27FC236}">
              <a16:creationId xmlns:a16="http://schemas.microsoft.com/office/drawing/2014/main" id="{7872EECC-DB21-4F49-81C3-DC06DC96F85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7" name="直線コネクタ 706">
          <a:extLst>
            <a:ext uri="{FF2B5EF4-FFF2-40B4-BE49-F238E27FC236}">
              <a16:creationId xmlns:a16="http://schemas.microsoft.com/office/drawing/2014/main" id="{675BA7FE-C0FF-4719-B4D5-DB18768503B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08" name="テキスト ボックス 707">
          <a:extLst>
            <a:ext uri="{FF2B5EF4-FFF2-40B4-BE49-F238E27FC236}">
              <a16:creationId xmlns:a16="http://schemas.microsoft.com/office/drawing/2014/main" id="{28EE85C0-3E6A-4F69-820D-A495D147C3FB}"/>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9" name="直線コネクタ 708">
          <a:extLst>
            <a:ext uri="{FF2B5EF4-FFF2-40B4-BE49-F238E27FC236}">
              <a16:creationId xmlns:a16="http://schemas.microsoft.com/office/drawing/2014/main" id="{D010F199-B16F-4CAA-9B51-A5CB5DD40FC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0" name="テキスト ボックス 709">
          <a:extLst>
            <a:ext uri="{FF2B5EF4-FFF2-40B4-BE49-F238E27FC236}">
              <a16:creationId xmlns:a16="http://schemas.microsoft.com/office/drawing/2014/main" id="{57ECDF12-EB95-4B6F-A2A9-8D68F8CCC59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1" name="【庁舎】&#10;一人当たり面積グラフ枠">
          <a:extLst>
            <a:ext uri="{FF2B5EF4-FFF2-40B4-BE49-F238E27FC236}">
              <a16:creationId xmlns:a16="http://schemas.microsoft.com/office/drawing/2014/main" id="{B1AD5238-D08C-40B7-9709-C573047262F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712" name="直線コネクタ 711">
          <a:extLst>
            <a:ext uri="{FF2B5EF4-FFF2-40B4-BE49-F238E27FC236}">
              <a16:creationId xmlns:a16="http://schemas.microsoft.com/office/drawing/2014/main" id="{1727FE5D-8F05-4613-984F-2AF023D10C14}"/>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713" name="【庁舎】&#10;一人当たり面積最小値テキスト">
          <a:extLst>
            <a:ext uri="{FF2B5EF4-FFF2-40B4-BE49-F238E27FC236}">
              <a16:creationId xmlns:a16="http://schemas.microsoft.com/office/drawing/2014/main" id="{F6BE00CB-4677-41B5-BCC2-9D7D39C0B934}"/>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714" name="直線コネクタ 713">
          <a:extLst>
            <a:ext uri="{FF2B5EF4-FFF2-40B4-BE49-F238E27FC236}">
              <a16:creationId xmlns:a16="http://schemas.microsoft.com/office/drawing/2014/main" id="{160C27D0-E26C-4A8F-A665-804BD3E6DBC2}"/>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715" name="【庁舎】&#10;一人当たり面積最大値テキスト">
          <a:extLst>
            <a:ext uri="{FF2B5EF4-FFF2-40B4-BE49-F238E27FC236}">
              <a16:creationId xmlns:a16="http://schemas.microsoft.com/office/drawing/2014/main" id="{E7E703B6-F496-4DBB-9B20-0FD07796EBD8}"/>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716" name="直線コネクタ 715">
          <a:extLst>
            <a:ext uri="{FF2B5EF4-FFF2-40B4-BE49-F238E27FC236}">
              <a16:creationId xmlns:a16="http://schemas.microsoft.com/office/drawing/2014/main" id="{E2E4171F-91AF-4751-9954-4666A2525D7B}"/>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717" name="【庁舎】&#10;一人当たり面積平均値テキスト">
          <a:extLst>
            <a:ext uri="{FF2B5EF4-FFF2-40B4-BE49-F238E27FC236}">
              <a16:creationId xmlns:a16="http://schemas.microsoft.com/office/drawing/2014/main" id="{EC9C6030-C441-451F-A7D2-38731CC76F84}"/>
            </a:ext>
          </a:extLst>
        </xdr:cNvPr>
        <xdr:cNvSpPr txBox="1"/>
      </xdr:nvSpPr>
      <xdr:spPr>
        <a:xfrm>
          <a:off x="19547840" y="17579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718" name="フローチャート: 判断 717">
          <a:extLst>
            <a:ext uri="{FF2B5EF4-FFF2-40B4-BE49-F238E27FC236}">
              <a16:creationId xmlns:a16="http://schemas.microsoft.com/office/drawing/2014/main" id="{EF439644-1C69-483B-B4B1-D2F2E8FD8381}"/>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719" name="フローチャート: 判断 718">
          <a:extLst>
            <a:ext uri="{FF2B5EF4-FFF2-40B4-BE49-F238E27FC236}">
              <a16:creationId xmlns:a16="http://schemas.microsoft.com/office/drawing/2014/main" id="{71604992-9D65-4C57-85EA-E304CCD2B2B2}"/>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720" name="フローチャート: 判断 719">
          <a:extLst>
            <a:ext uri="{FF2B5EF4-FFF2-40B4-BE49-F238E27FC236}">
              <a16:creationId xmlns:a16="http://schemas.microsoft.com/office/drawing/2014/main" id="{AC53FD0B-A85F-40D8-BA87-C67E656C450A}"/>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21" name="フローチャート: 判断 720">
          <a:extLst>
            <a:ext uri="{FF2B5EF4-FFF2-40B4-BE49-F238E27FC236}">
              <a16:creationId xmlns:a16="http://schemas.microsoft.com/office/drawing/2014/main" id="{89E67785-2A7B-480E-9853-C8ADAA1EE86A}"/>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722" name="フローチャート: 判断 721">
          <a:extLst>
            <a:ext uri="{FF2B5EF4-FFF2-40B4-BE49-F238E27FC236}">
              <a16:creationId xmlns:a16="http://schemas.microsoft.com/office/drawing/2014/main" id="{0D612175-BDFE-4482-BAAA-C77BEAEDB761}"/>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30A1AC7F-28D0-40A6-9D15-CCECA8C6602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75E97BE3-D29B-48BE-B2B2-D05857A8099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8FB4234F-E0B1-4EFE-A3E1-F7FA2998FA4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ED32E8BC-528C-4E91-BC76-64E3922A973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E7671C4-9CB3-4D1A-A659-91A9A1208B6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92075</xdr:rowOff>
    </xdr:from>
    <xdr:to>
      <xdr:col>116</xdr:col>
      <xdr:colOff>114300</xdr:colOff>
      <xdr:row>108</xdr:row>
      <xdr:rowOff>22225</xdr:rowOff>
    </xdr:to>
    <xdr:sp macro="" textlink="">
      <xdr:nvSpPr>
        <xdr:cNvPr id="728" name="楕円 727">
          <a:extLst>
            <a:ext uri="{FF2B5EF4-FFF2-40B4-BE49-F238E27FC236}">
              <a16:creationId xmlns:a16="http://schemas.microsoft.com/office/drawing/2014/main" id="{30BEB96D-7F61-4019-A6D2-12D684CBEB89}"/>
            </a:ext>
          </a:extLst>
        </xdr:cNvPr>
        <xdr:cNvSpPr/>
      </xdr:nvSpPr>
      <xdr:spPr>
        <a:xfrm>
          <a:off x="19458940" y="18029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7002</xdr:rowOff>
    </xdr:from>
    <xdr:ext cx="469744" cy="259045"/>
    <xdr:sp macro="" textlink="">
      <xdr:nvSpPr>
        <xdr:cNvPr id="729" name="【庁舎】&#10;一人当たり面積該当値テキスト">
          <a:extLst>
            <a:ext uri="{FF2B5EF4-FFF2-40B4-BE49-F238E27FC236}">
              <a16:creationId xmlns:a16="http://schemas.microsoft.com/office/drawing/2014/main" id="{92267ACA-3E24-46E7-9AB8-C45C53C80114}"/>
            </a:ext>
          </a:extLst>
        </xdr:cNvPr>
        <xdr:cNvSpPr txBox="1"/>
      </xdr:nvSpPr>
      <xdr:spPr>
        <a:xfrm>
          <a:off x="19547840" y="1794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93980</xdr:rowOff>
    </xdr:from>
    <xdr:to>
      <xdr:col>112</xdr:col>
      <xdr:colOff>38100</xdr:colOff>
      <xdr:row>108</xdr:row>
      <xdr:rowOff>24130</xdr:rowOff>
    </xdr:to>
    <xdr:sp macro="" textlink="">
      <xdr:nvSpPr>
        <xdr:cNvPr id="730" name="楕円 729">
          <a:extLst>
            <a:ext uri="{FF2B5EF4-FFF2-40B4-BE49-F238E27FC236}">
              <a16:creationId xmlns:a16="http://schemas.microsoft.com/office/drawing/2014/main" id="{37FCFF53-FD2F-4FE0-A9C2-7317FB6C5BE8}"/>
            </a:ext>
          </a:extLst>
        </xdr:cNvPr>
        <xdr:cNvSpPr/>
      </xdr:nvSpPr>
      <xdr:spPr>
        <a:xfrm>
          <a:off x="18735040" y="1803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142875</xdr:rowOff>
    </xdr:from>
    <xdr:to>
      <xdr:col>116</xdr:col>
      <xdr:colOff>63500</xdr:colOff>
      <xdr:row>107</xdr:row>
      <xdr:rowOff>144780</xdr:rowOff>
    </xdr:to>
    <xdr:cxnSp macro="">
      <xdr:nvCxnSpPr>
        <xdr:cNvPr id="731" name="直線コネクタ 730">
          <a:extLst>
            <a:ext uri="{FF2B5EF4-FFF2-40B4-BE49-F238E27FC236}">
              <a16:creationId xmlns:a16="http://schemas.microsoft.com/office/drawing/2014/main" id="{CD87B9DF-CFB7-4C14-AAB7-619ADADEADE6}"/>
            </a:ext>
          </a:extLst>
        </xdr:cNvPr>
        <xdr:cNvCxnSpPr/>
      </xdr:nvCxnSpPr>
      <xdr:spPr>
        <a:xfrm flipV="1">
          <a:off x="18778220" y="18080355"/>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93980</xdr:rowOff>
    </xdr:from>
    <xdr:to>
      <xdr:col>107</xdr:col>
      <xdr:colOff>101600</xdr:colOff>
      <xdr:row>108</xdr:row>
      <xdr:rowOff>24130</xdr:rowOff>
    </xdr:to>
    <xdr:sp macro="" textlink="">
      <xdr:nvSpPr>
        <xdr:cNvPr id="732" name="楕円 731">
          <a:extLst>
            <a:ext uri="{FF2B5EF4-FFF2-40B4-BE49-F238E27FC236}">
              <a16:creationId xmlns:a16="http://schemas.microsoft.com/office/drawing/2014/main" id="{3B12AEBD-657D-440F-9626-C5D9BFECCD98}"/>
            </a:ext>
          </a:extLst>
        </xdr:cNvPr>
        <xdr:cNvSpPr/>
      </xdr:nvSpPr>
      <xdr:spPr>
        <a:xfrm>
          <a:off x="17937480" y="1803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144780</xdr:rowOff>
    </xdr:from>
    <xdr:to>
      <xdr:col>111</xdr:col>
      <xdr:colOff>177800</xdr:colOff>
      <xdr:row>107</xdr:row>
      <xdr:rowOff>144780</xdr:rowOff>
    </xdr:to>
    <xdr:cxnSp macro="">
      <xdr:nvCxnSpPr>
        <xdr:cNvPr id="733" name="直線コネクタ 732">
          <a:extLst>
            <a:ext uri="{FF2B5EF4-FFF2-40B4-BE49-F238E27FC236}">
              <a16:creationId xmlns:a16="http://schemas.microsoft.com/office/drawing/2014/main" id="{770CA607-00B2-41D2-8DC2-8A934AD401C0}"/>
            </a:ext>
          </a:extLst>
        </xdr:cNvPr>
        <xdr:cNvCxnSpPr/>
      </xdr:nvCxnSpPr>
      <xdr:spPr>
        <a:xfrm>
          <a:off x="17988280" y="1808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93980</xdr:rowOff>
    </xdr:from>
    <xdr:to>
      <xdr:col>102</xdr:col>
      <xdr:colOff>165100</xdr:colOff>
      <xdr:row>108</xdr:row>
      <xdr:rowOff>24130</xdr:rowOff>
    </xdr:to>
    <xdr:sp macro="" textlink="">
      <xdr:nvSpPr>
        <xdr:cNvPr id="734" name="楕円 733">
          <a:extLst>
            <a:ext uri="{FF2B5EF4-FFF2-40B4-BE49-F238E27FC236}">
              <a16:creationId xmlns:a16="http://schemas.microsoft.com/office/drawing/2014/main" id="{A6B55C25-AF30-4E08-BCC7-05298AAC4696}"/>
            </a:ext>
          </a:extLst>
        </xdr:cNvPr>
        <xdr:cNvSpPr/>
      </xdr:nvSpPr>
      <xdr:spPr>
        <a:xfrm>
          <a:off x="17162780" y="1803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144780</xdr:rowOff>
    </xdr:from>
    <xdr:to>
      <xdr:col>107</xdr:col>
      <xdr:colOff>50800</xdr:colOff>
      <xdr:row>107</xdr:row>
      <xdr:rowOff>144780</xdr:rowOff>
    </xdr:to>
    <xdr:cxnSp macro="">
      <xdr:nvCxnSpPr>
        <xdr:cNvPr id="735" name="直線コネクタ 734">
          <a:extLst>
            <a:ext uri="{FF2B5EF4-FFF2-40B4-BE49-F238E27FC236}">
              <a16:creationId xmlns:a16="http://schemas.microsoft.com/office/drawing/2014/main" id="{EA55869B-B349-47F5-8705-C8906162F374}"/>
            </a:ext>
          </a:extLst>
        </xdr:cNvPr>
        <xdr:cNvCxnSpPr/>
      </xdr:nvCxnSpPr>
      <xdr:spPr>
        <a:xfrm>
          <a:off x="17213580" y="1808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93980</xdr:rowOff>
    </xdr:from>
    <xdr:to>
      <xdr:col>98</xdr:col>
      <xdr:colOff>38100</xdr:colOff>
      <xdr:row>108</xdr:row>
      <xdr:rowOff>24130</xdr:rowOff>
    </xdr:to>
    <xdr:sp macro="" textlink="">
      <xdr:nvSpPr>
        <xdr:cNvPr id="736" name="楕円 735">
          <a:extLst>
            <a:ext uri="{FF2B5EF4-FFF2-40B4-BE49-F238E27FC236}">
              <a16:creationId xmlns:a16="http://schemas.microsoft.com/office/drawing/2014/main" id="{702724FC-A7C7-47D7-AC59-D8F5E1EB3B75}"/>
            </a:ext>
          </a:extLst>
        </xdr:cNvPr>
        <xdr:cNvSpPr/>
      </xdr:nvSpPr>
      <xdr:spPr>
        <a:xfrm>
          <a:off x="16388080" y="1803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144780</xdr:rowOff>
    </xdr:from>
    <xdr:to>
      <xdr:col>102</xdr:col>
      <xdr:colOff>114300</xdr:colOff>
      <xdr:row>107</xdr:row>
      <xdr:rowOff>144780</xdr:rowOff>
    </xdr:to>
    <xdr:cxnSp macro="">
      <xdr:nvCxnSpPr>
        <xdr:cNvPr id="737" name="直線コネクタ 736">
          <a:extLst>
            <a:ext uri="{FF2B5EF4-FFF2-40B4-BE49-F238E27FC236}">
              <a16:creationId xmlns:a16="http://schemas.microsoft.com/office/drawing/2014/main" id="{B6C6894C-2026-4E26-A847-91A95E54CD25}"/>
            </a:ext>
          </a:extLst>
        </xdr:cNvPr>
        <xdr:cNvCxnSpPr/>
      </xdr:nvCxnSpPr>
      <xdr:spPr>
        <a:xfrm>
          <a:off x="16431260" y="1808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738" name="n_1aveValue【庁舎】&#10;一人当たり面積">
          <a:extLst>
            <a:ext uri="{FF2B5EF4-FFF2-40B4-BE49-F238E27FC236}">
              <a16:creationId xmlns:a16="http://schemas.microsoft.com/office/drawing/2014/main" id="{6B500E5D-ABBB-4476-8364-74696C641470}"/>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739" name="n_2aveValue【庁舎】&#10;一人当たり面積">
          <a:extLst>
            <a:ext uri="{FF2B5EF4-FFF2-40B4-BE49-F238E27FC236}">
              <a16:creationId xmlns:a16="http://schemas.microsoft.com/office/drawing/2014/main" id="{E9F10A34-3798-4952-938C-311139010D15}"/>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740" name="n_3aveValue【庁舎】&#10;一人当たり面積">
          <a:extLst>
            <a:ext uri="{FF2B5EF4-FFF2-40B4-BE49-F238E27FC236}">
              <a16:creationId xmlns:a16="http://schemas.microsoft.com/office/drawing/2014/main" id="{E56FDF5D-E902-405F-98B1-B1DFEA7259C9}"/>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741" name="n_4aveValue【庁舎】&#10;一人当たり面積">
          <a:extLst>
            <a:ext uri="{FF2B5EF4-FFF2-40B4-BE49-F238E27FC236}">
              <a16:creationId xmlns:a16="http://schemas.microsoft.com/office/drawing/2014/main" id="{31267497-1AAA-4266-A708-0B438049D06E}"/>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15257</xdr:rowOff>
    </xdr:from>
    <xdr:ext cx="469744" cy="259045"/>
    <xdr:sp macro="" textlink="">
      <xdr:nvSpPr>
        <xdr:cNvPr id="742" name="n_1mainValue【庁舎】&#10;一人当たり面積">
          <a:extLst>
            <a:ext uri="{FF2B5EF4-FFF2-40B4-BE49-F238E27FC236}">
              <a16:creationId xmlns:a16="http://schemas.microsoft.com/office/drawing/2014/main" id="{C90A0430-F4F3-4702-B7EC-30EAEC44255F}"/>
            </a:ext>
          </a:extLst>
        </xdr:cNvPr>
        <xdr:cNvSpPr txBox="1"/>
      </xdr:nvSpPr>
      <xdr:spPr>
        <a:xfrm>
          <a:off x="185611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15257</xdr:rowOff>
    </xdr:from>
    <xdr:ext cx="469744" cy="259045"/>
    <xdr:sp macro="" textlink="">
      <xdr:nvSpPr>
        <xdr:cNvPr id="743" name="n_2mainValue【庁舎】&#10;一人当たり面積">
          <a:extLst>
            <a:ext uri="{FF2B5EF4-FFF2-40B4-BE49-F238E27FC236}">
              <a16:creationId xmlns:a16="http://schemas.microsoft.com/office/drawing/2014/main" id="{465B1DC4-30A9-4246-B895-06B8A62CE9A3}"/>
            </a:ext>
          </a:extLst>
        </xdr:cNvPr>
        <xdr:cNvSpPr txBox="1"/>
      </xdr:nvSpPr>
      <xdr:spPr>
        <a:xfrm>
          <a:off x="1777626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15257</xdr:rowOff>
    </xdr:from>
    <xdr:ext cx="469744" cy="259045"/>
    <xdr:sp macro="" textlink="">
      <xdr:nvSpPr>
        <xdr:cNvPr id="744" name="n_3mainValue【庁舎】&#10;一人当たり面積">
          <a:extLst>
            <a:ext uri="{FF2B5EF4-FFF2-40B4-BE49-F238E27FC236}">
              <a16:creationId xmlns:a16="http://schemas.microsoft.com/office/drawing/2014/main" id="{E98785F9-B571-4B2E-826E-741A6356D988}"/>
            </a:ext>
          </a:extLst>
        </xdr:cNvPr>
        <xdr:cNvSpPr txBox="1"/>
      </xdr:nvSpPr>
      <xdr:spPr>
        <a:xfrm>
          <a:off x="1700156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15257</xdr:rowOff>
    </xdr:from>
    <xdr:ext cx="469744" cy="259045"/>
    <xdr:sp macro="" textlink="">
      <xdr:nvSpPr>
        <xdr:cNvPr id="745" name="n_4mainValue【庁舎】&#10;一人当たり面積">
          <a:extLst>
            <a:ext uri="{FF2B5EF4-FFF2-40B4-BE49-F238E27FC236}">
              <a16:creationId xmlns:a16="http://schemas.microsoft.com/office/drawing/2014/main" id="{0E5C1651-FC60-40A2-AC6D-DED98280EDA3}"/>
            </a:ext>
          </a:extLst>
        </xdr:cNvPr>
        <xdr:cNvSpPr txBox="1"/>
      </xdr:nvSpPr>
      <xdr:spPr>
        <a:xfrm>
          <a:off x="1622686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6" name="正方形/長方形 745">
          <a:extLst>
            <a:ext uri="{FF2B5EF4-FFF2-40B4-BE49-F238E27FC236}">
              <a16:creationId xmlns:a16="http://schemas.microsoft.com/office/drawing/2014/main" id="{DE43B0A5-A480-43E1-8277-7E8535B1503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7" name="正方形/長方形 746">
          <a:extLst>
            <a:ext uri="{FF2B5EF4-FFF2-40B4-BE49-F238E27FC236}">
              <a16:creationId xmlns:a16="http://schemas.microsoft.com/office/drawing/2014/main" id="{6743C565-4C62-41F9-BA16-9E1BA1D219E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8" name="テキスト ボックス 747">
          <a:extLst>
            <a:ext uri="{FF2B5EF4-FFF2-40B4-BE49-F238E27FC236}">
              <a16:creationId xmlns:a16="http://schemas.microsoft.com/office/drawing/2014/main" id="{E93A3F31-11A0-4476-B122-6D03435549A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一般廃棄物処理施設の減価償却率が類似団体と比べて低いのは、平成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年度に東部知多衛生組合にてごみ処理施設が新設されているからである。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その他施設については、類似団体と比較して減価償却率が高くなっているが、建替や大型の改修事業等の予定は当面の間ないため、減価償却率の上昇は長期的に続く見込みである。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6" t="s">
        <v>76</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416"/>
      <c r="AL1" s="416"/>
      <c r="AM1" s="416"/>
      <c r="AN1" s="416"/>
      <c r="AO1" s="416"/>
      <c r="AP1" s="416"/>
      <c r="AQ1" s="416"/>
      <c r="AR1" s="416"/>
      <c r="AS1" s="416"/>
      <c r="AT1" s="416"/>
      <c r="AU1" s="416"/>
      <c r="AV1" s="416"/>
      <c r="AW1" s="416"/>
      <c r="AX1" s="416"/>
      <c r="AY1" s="416"/>
      <c r="AZ1" s="416"/>
      <c r="BA1" s="416"/>
      <c r="BB1" s="416"/>
      <c r="BC1" s="416"/>
      <c r="BD1" s="416"/>
      <c r="BE1" s="416"/>
      <c r="BF1" s="416"/>
      <c r="BG1" s="416"/>
      <c r="BH1" s="416"/>
      <c r="BI1" s="416"/>
      <c r="BJ1" s="416"/>
      <c r="BK1" s="416"/>
      <c r="BL1" s="416"/>
      <c r="BM1" s="416"/>
      <c r="BN1" s="416"/>
      <c r="BO1" s="416"/>
      <c r="BP1" s="416"/>
      <c r="BQ1" s="416"/>
      <c r="BR1" s="416"/>
      <c r="BS1" s="416"/>
      <c r="BT1" s="416"/>
      <c r="BU1" s="416"/>
      <c r="BV1" s="416"/>
      <c r="BW1" s="416"/>
      <c r="BX1" s="416"/>
      <c r="BY1" s="416"/>
      <c r="BZ1" s="416"/>
      <c r="CA1" s="416"/>
      <c r="CB1" s="416"/>
      <c r="CC1" s="416"/>
      <c r="CD1" s="416"/>
      <c r="CE1" s="416"/>
      <c r="CF1" s="416"/>
      <c r="CG1" s="416"/>
      <c r="CH1" s="416"/>
      <c r="CI1" s="416"/>
      <c r="CJ1" s="416"/>
      <c r="CK1" s="416"/>
      <c r="CL1" s="416"/>
      <c r="CM1" s="416"/>
      <c r="CN1" s="416"/>
      <c r="CO1" s="416"/>
      <c r="CP1" s="416"/>
      <c r="CQ1" s="416"/>
      <c r="CR1" s="416"/>
      <c r="CS1" s="416"/>
      <c r="CT1" s="416"/>
      <c r="CU1" s="416"/>
      <c r="CV1" s="416"/>
      <c r="CW1" s="416"/>
      <c r="CX1" s="416"/>
      <c r="CY1" s="416"/>
      <c r="CZ1" s="416"/>
      <c r="DA1" s="416"/>
      <c r="DB1" s="416"/>
      <c r="DC1" s="416"/>
      <c r="DD1" s="416"/>
      <c r="DE1" s="416"/>
      <c r="DF1" s="416"/>
      <c r="DG1" s="416"/>
      <c r="DH1" s="416"/>
      <c r="DI1" s="416"/>
      <c r="DJ1" s="169"/>
      <c r="DK1" s="169"/>
      <c r="DL1" s="169"/>
      <c r="DM1" s="169"/>
      <c r="DN1" s="169"/>
      <c r="DO1" s="169"/>
    </row>
    <row r="2" spans="1:119" ht="24" thickBot="1" x14ac:dyDescent="0.25">
      <c r="B2" s="170" t="s">
        <v>77</v>
      </c>
      <c r="C2" s="170"/>
      <c r="D2" s="171"/>
    </row>
    <row r="3" spans="1:119" ht="18.75" customHeight="1" thickBot="1" x14ac:dyDescent="0.25">
      <c r="A3" s="169"/>
      <c r="B3" s="417" t="s">
        <v>78</v>
      </c>
      <c r="C3" s="418"/>
      <c r="D3" s="418"/>
      <c r="E3" s="419"/>
      <c r="F3" s="419"/>
      <c r="G3" s="419"/>
      <c r="H3" s="419"/>
      <c r="I3" s="419"/>
      <c r="J3" s="419"/>
      <c r="K3" s="419"/>
      <c r="L3" s="419" t="s">
        <v>79</v>
      </c>
      <c r="M3" s="419"/>
      <c r="N3" s="419"/>
      <c r="O3" s="419"/>
      <c r="P3" s="419"/>
      <c r="Q3" s="419"/>
      <c r="R3" s="426"/>
      <c r="S3" s="426"/>
      <c r="T3" s="426"/>
      <c r="U3" s="426"/>
      <c r="V3" s="427"/>
      <c r="W3" s="401" t="s">
        <v>80</v>
      </c>
      <c r="X3" s="402"/>
      <c r="Y3" s="402"/>
      <c r="Z3" s="402"/>
      <c r="AA3" s="402"/>
      <c r="AB3" s="418"/>
      <c r="AC3" s="426" t="s">
        <v>81</v>
      </c>
      <c r="AD3" s="402"/>
      <c r="AE3" s="402"/>
      <c r="AF3" s="402"/>
      <c r="AG3" s="402"/>
      <c r="AH3" s="402"/>
      <c r="AI3" s="402"/>
      <c r="AJ3" s="402"/>
      <c r="AK3" s="402"/>
      <c r="AL3" s="403"/>
      <c r="AM3" s="401" t="s">
        <v>82</v>
      </c>
      <c r="AN3" s="402"/>
      <c r="AO3" s="402"/>
      <c r="AP3" s="402"/>
      <c r="AQ3" s="402"/>
      <c r="AR3" s="402"/>
      <c r="AS3" s="402"/>
      <c r="AT3" s="402"/>
      <c r="AU3" s="402"/>
      <c r="AV3" s="402"/>
      <c r="AW3" s="402"/>
      <c r="AX3" s="403"/>
      <c r="AY3" s="438" t="s">
        <v>1</v>
      </c>
      <c r="AZ3" s="439"/>
      <c r="BA3" s="439"/>
      <c r="BB3" s="439"/>
      <c r="BC3" s="439"/>
      <c r="BD3" s="439"/>
      <c r="BE3" s="439"/>
      <c r="BF3" s="439"/>
      <c r="BG3" s="439"/>
      <c r="BH3" s="439"/>
      <c r="BI3" s="439"/>
      <c r="BJ3" s="439"/>
      <c r="BK3" s="439"/>
      <c r="BL3" s="439"/>
      <c r="BM3" s="440"/>
      <c r="BN3" s="401" t="s">
        <v>83</v>
      </c>
      <c r="BO3" s="402"/>
      <c r="BP3" s="402"/>
      <c r="BQ3" s="402"/>
      <c r="BR3" s="402"/>
      <c r="BS3" s="402"/>
      <c r="BT3" s="402"/>
      <c r="BU3" s="403"/>
      <c r="BV3" s="401" t="s">
        <v>84</v>
      </c>
      <c r="BW3" s="402"/>
      <c r="BX3" s="402"/>
      <c r="BY3" s="402"/>
      <c r="BZ3" s="402"/>
      <c r="CA3" s="402"/>
      <c r="CB3" s="402"/>
      <c r="CC3" s="403"/>
      <c r="CD3" s="438" t="s">
        <v>1</v>
      </c>
      <c r="CE3" s="439"/>
      <c r="CF3" s="439"/>
      <c r="CG3" s="439"/>
      <c r="CH3" s="439"/>
      <c r="CI3" s="439"/>
      <c r="CJ3" s="439"/>
      <c r="CK3" s="439"/>
      <c r="CL3" s="439"/>
      <c r="CM3" s="439"/>
      <c r="CN3" s="439"/>
      <c r="CO3" s="439"/>
      <c r="CP3" s="439"/>
      <c r="CQ3" s="439"/>
      <c r="CR3" s="439"/>
      <c r="CS3" s="440"/>
      <c r="CT3" s="401" t="s">
        <v>85</v>
      </c>
      <c r="CU3" s="402"/>
      <c r="CV3" s="402"/>
      <c r="CW3" s="402"/>
      <c r="CX3" s="402"/>
      <c r="CY3" s="402"/>
      <c r="CZ3" s="402"/>
      <c r="DA3" s="403"/>
      <c r="DB3" s="401" t="s">
        <v>86</v>
      </c>
      <c r="DC3" s="402"/>
      <c r="DD3" s="402"/>
      <c r="DE3" s="402"/>
      <c r="DF3" s="402"/>
      <c r="DG3" s="402"/>
      <c r="DH3" s="402"/>
      <c r="DI3" s="403"/>
    </row>
    <row r="4" spans="1:119" ht="18.75" customHeight="1" x14ac:dyDescent="0.2">
      <c r="A4" s="169"/>
      <c r="B4" s="420"/>
      <c r="C4" s="421"/>
      <c r="D4" s="421"/>
      <c r="E4" s="422"/>
      <c r="F4" s="422"/>
      <c r="G4" s="422"/>
      <c r="H4" s="422"/>
      <c r="I4" s="422"/>
      <c r="J4" s="422"/>
      <c r="K4" s="422"/>
      <c r="L4" s="422"/>
      <c r="M4" s="422"/>
      <c r="N4" s="422"/>
      <c r="O4" s="422"/>
      <c r="P4" s="422"/>
      <c r="Q4" s="422"/>
      <c r="R4" s="428"/>
      <c r="S4" s="428"/>
      <c r="T4" s="428"/>
      <c r="U4" s="428"/>
      <c r="V4" s="429"/>
      <c r="W4" s="432"/>
      <c r="X4" s="433"/>
      <c r="Y4" s="433"/>
      <c r="Z4" s="433"/>
      <c r="AA4" s="433"/>
      <c r="AB4" s="421"/>
      <c r="AC4" s="428"/>
      <c r="AD4" s="433"/>
      <c r="AE4" s="433"/>
      <c r="AF4" s="433"/>
      <c r="AG4" s="433"/>
      <c r="AH4" s="433"/>
      <c r="AI4" s="433"/>
      <c r="AJ4" s="433"/>
      <c r="AK4" s="433"/>
      <c r="AL4" s="436"/>
      <c r="AM4" s="434"/>
      <c r="AN4" s="435"/>
      <c r="AO4" s="435"/>
      <c r="AP4" s="435"/>
      <c r="AQ4" s="435"/>
      <c r="AR4" s="435"/>
      <c r="AS4" s="435"/>
      <c r="AT4" s="435"/>
      <c r="AU4" s="435"/>
      <c r="AV4" s="435"/>
      <c r="AW4" s="435"/>
      <c r="AX4" s="437"/>
      <c r="AY4" s="404" t="s">
        <v>87</v>
      </c>
      <c r="AZ4" s="405"/>
      <c r="BA4" s="405"/>
      <c r="BB4" s="405"/>
      <c r="BC4" s="405"/>
      <c r="BD4" s="405"/>
      <c r="BE4" s="405"/>
      <c r="BF4" s="405"/>
      <c r="BG4" s="405"/>
      <c r="BH4" s="405"/>
      <c r="BI4" s="405"/>
      <c r="BJ4" s="405"/>
      <c r="BK4" s="405"/>
      <c r="BL4" s="405"/>
      <c r="BM4" s="406"/>
      <c r="BN4" s="407">
        <v>19646855</v>
      </c>
      <c r="BO4" s="408"/>
      <c r="BP4" s="408"/>
      <c r="BQ4" s="408"/>
      <c r="BR4" s="408"/>
      <c r="BS4" s="408"/>
      <c r="BT4" s="408"/>
      <c r="BU4" s="409"/>
      <c r="BV4" s="407">
        <v>18104044</v>
      </c>
      <c r="BW4" s="408"/>
      <c r="BX4" s="408"/>
      <c r="BY4" s="408"/>
      <c r="BZ4" s="408"/>
      <c r="CA4" s="408"/>
      <c r="CB4" s="408"/>
      <c r="CC4" s="409"/>
      <c r="CD4" s="410" t="s">
        <v>88</v>
      </c>
      <c r="CE4" s="411"/>
      <c r="CF4" s="411"/>
      <c r="CG4" s="411"/>
      <c r="CH4" s="411"/>
      <c r="CI4" s="411"/>
      <c r="CJ4" s="411"/>
      <c r="CK4" s="411"/>
      <c r="CL4" s="411"/>
      <c r="CM4" s="411"/>
      <c r="CN4" s="411"/>
      <c r="CO4" s="411"/>
      <c r="CP4" s="411"/>
      <c r="CQ4" s="411"/>
      <c r="CR4" s="411"/>
      <c r="CS4" s="412"/>
      <c r="CT4" s="413">
        <v>6.8</v>
      </c>
      <c r="CU4" s="414"/>
      <c r="CV4" s="414"/>
      <c r="CW4" s="414"/>
      <c r="CX4" s="414"/>
      <c r="CY4" s="414"/>
      <c r="CZ4" s="414"/>
      <c r="DA4" s="415"/>
      <c r="DB4" s="413">
        <v>3.8</v>
      </c>
      <c r="DC4" s="414"/>
      <c r="DD4" s="414"/>
      <c r="DE4" s="414"/>
      <c r="DF4" s="414"/>
      <c r="DG4" s="414"/>
      <c r="DH4" s="414"/>
      <c r="DI4" s="415"/>
    </row>
    <row r="5" spans="1:119" ht="18.75" customHeight="1" x14ac:dyDescent="0.2">
      <c r="A5" s="169"/>
      <c r="B5" s="423"/>
      <c r="C5" s="424"/>
      <c r="D5" s="424"/>
      <c r="E5" s="425"/>
      <c r="F5" s="425"/>
      <c r="G5" s="425"/>
      <c r="H5" s="425"/>
      <c r="I5" s="425"/>
      <c r="J5" s="425"/>
      <c r="K5" s="425"/>
      <c r="L5" s="425"/>
      <c r="M5" s="425"/>
      <c r="N5" s="425"/>
      <c r="O5" s="425"/>
      <c r="P5" s="425"/>
      <c r="Q5" s="425"/>
      <c r="R5" s="430"/>
      <c r="S5" s="430"/>
      <c r="T5" s="430"/>
      <c r="U5" s="430"/>
      <c r="V5" s="431"/>
      <c r="W5" s="434"/>
      <c r="X5" s="435"/>
      <c r="Y5" s="435"/>
      <c r="Z5" s="435"/>
      <c r="AA5" s="435"/>
      <c r="AB5" s="424"/>
      <c r="AC5" s="430"/>
      <c r="AD5" s="435"/>
      <c r="AE5" s="435"/>
      <c r="AF5" s="435"/>
      <c r="AG5" s="435"/>
      <c r="AH5" s="435"/>
      <c r="AI5" s="435"/>
      <c r="AJ5" s="435"/>
      <c r="AK5" s="435"/>
      <c r="AL5" s="437"/>
      <c r="AM5" s="473" t="s">
        <v>89</v>
      </c>
      <c r="AN5" s="474"/>
      <c r="AO5" s="474"/>
      <c r="AP5" s="474"/>
      <c r="AQ5" s="474"/>
      <c r="AR5" s="474"/>
      <c r="AS5" s="474"/>
      <c r="AT5" s="475"/>
      <c r="AU5" s="476" t="s">
        <v>90</v>
      </c>
      <c r="AV5" s="477"/>
      <c r="AW5" s="477"/>
      <c r="AX5" s="477"/>
      <c r="AY5" s="478" t="s">
        <v>91</v>
      </c>
      <c r="AZ5" s="479"/>
      <c r="BA5" s="479"/>
      <c r="BB5" s="479"/>
      <c r="BC5" s="479"/>
      <c r="BD5" s="479"/>
      <c r="BE5" s="479"/>
      <c r="BF5" s="479"/>
      <c r="BG5" s="479"/>
      <c r="BH5" s="479"/>
      <c r="BI5" s="479"/>
      <c r="BJ5" s="479"/>
      <c r="BK5" s="479"/>
      <c r="BL5" s="479"/>
      <c r="BM5" s="480"/>
      <c r="BN5" s="444">
        <v>18685339</v>
      </c>
      <c r="BO5" s="445"/>
      <c r="BP5" s="445"/>
      <c r="BQ5" s="445"/>
      <c r="BR5" s="445"/>
      <c r="BS5" s="445"/>
      <c r="BT5" s="445"/>
      <c r="BU5" s="446"/>
      <c r="BV5" s="444">
        <v>17606440</v>
      </c>
      <c r="BW5" s="445"/>
      <c r="BX5" s="445"/>
      <c r="BY5" s="445"/>
      <c r="BZ5" s="445"/>
      <c r="CA5" s="445"/>
      <c r="CB5" s="445"/>
      <c r="CC5" s="446"/>
      <c r="CD5" s="447" t="s">
        <v>92</v>
      </c>
      <c r="CE5" s="448"/>
      <c r="CF5" s="448"/>
      <c r="CG5" s="448"/>
      <c r="CH5" s="448"/>
      <c r="CI5" s="448"/>
      <c r="CJ5" s="448"/>
      <c r="CK5" s="448"/>
      <c r="CL5" s="448"/>
      <c r="CM5" s="448"/>
      <c r="CN5" s="448"/>
      <c r="CO5" s="448"/>
      <c r="CP5" s="448"/>
      <c r="CQ5" s="448"/>
      <c r="CR5" s="448"/>
      <c r="CS5" s="449"/>
      <c r="CT5" s="441">
        <v>86.8</v>
      </c>
      <c r="CU5" s="442"/>
      <c r="CV5" s="442"/>
      <c r="CW5" s="442"/>
      <c r="CX5" s="442"/>
      <c r="CY5" s="442"/>
      <c r="CZ5" s="442"/>
      <c r="DA5" s="443"/>
      <c r="DB5" s="441">
        <v>88.2</v>
      </c>
      <c r="DC5" s="442"/>
      <c r="DD5" s="442"/>
      <c r="DE5" s="442"/>
      <c r="DF5" s="442"/>
      <c r="DG5" s="442"/>
      <c r="DH5" s="442"/>
      <c r="DI5" s="443"/>
    </row>
    <row r="6" spans="1:119" ht="18.75" customHeight="1" x14ac:dyDescent="0.2">
      <c r="A6" s="169"/>
      <c r="B6" s="450" t="s">
        <v>93</v>
      </c>
      <c r="C6" s="451"/>
      <c r="D6" s="451"/>
      <c r="E6" s="452"/>
      <c r="F6" s="452"/>
      <c r="G6" s="452"/>
      <c r="H6" s="452"/>
      <c r="I6" s="452"/>
      <c r="J6" s="452"/>
      <c r="K6" s="452"/>
      <c r="L6" s="452" t="s">
        <v>94</v>
      </c>
      <c r="M6" s="452"/>
      <c r="N6" s="452"/>
      <c r="O6" s="452"/>
      <c r="P6" s="452"/>
      <c r="Q6" s="452"/>
      <c r="R6" s="456"/>
      <c r="S6" s="456"/>
      <c r="T6" s="456"/>
      <c r="U6" s="456"/>
      <c r="V6" s="457"/>
      <c r="W6" s="460" t="s">
        <v>95</v>
      </c>
      <c r="X6" s="461"/>
      <c r="Y6" s="461"/>
      <c r="Z6" s="461"/>
      <c r="AA6" s="461"/>
      <c r="AB6" s="451"/>
      <c r="AC6" s="464" t="s">
        <v>96</v>
      </c>
      <c r="AD6" s="465"/>
      <c r="AE6" s="465"/>
      <c r="AF6" s="465"/>
      <c r="AG6" s="465"/>
      <c r="AH6" s="465"/>
      <c r="AI6" s="465"/>
      <c r="AJ6" s="465"/>
      <c r="AK6" s="465"/>
      <c r="AL6" s="466"/>
      <c r="AM6" s="473" t="s">
        <v>97</v>
      </c>
      <c r="AN6" s="474"/>
      <c r="AO6" s="474"/>
      <c r="AP6" s="474"/>
      <c r="AQ6" s="474"/>
      <c r="AR6" s="474"/>
      <c r="AS6" s="474"/>
      <c r="AT6" s="475"/>
      <c r="AU6" s="476" t="s">
        <v>90</v>
      </c>
      <c r="AV6" s="477"/>
      <c r="AW6" s="477"/>
      <c r="AX6" s="477"/>
      <c r="AY6" s="478" t="s">
        <v>98</v>
      </c>
      <c r="AZ6" s="479"/>
      <c r="BA6" s="479"/>
      <c r="BB6" s="479"/>
      <c r="BC6" s="479"/>
      <c r="BD6" s="479"/>
      <c r="BE6" s="479"/>
      <c r="BF6" s="479"/>
      <c r="BG6" s="479"/>
      <c r="BH6" s="479"/>
      <c r="BI6" s="479"/>
      <c r="BJ6" s="479"/>
      <c r="BK6" s="479"/>
      <c r="BL6" s="479"/>
      <c r="BM6" s="480"/>
      <c r="BN6" s="444">
        <v>961516</v>
      </c>
      <c r="BO6" s="445"/>
      <c r="BP6" s="445"/>
      <c r="BQ6" s="445"/>
      <c r="BR6" s="445"/>
      <c r="BS6" s="445"/>
      <c r="BT6" s="445"/>
      <c r="BU6" s="446"/>
      <c r="BV6" s="444">
        <v>497604</v>
      </c>
      <c r="BW6" s="445"/>
      <c r="BX6" s="445"/>
      <c r="BY6" s="445"/>
      <c r="BZ6" s="445"/>
      <c r="CA6" s="445"/>
      <c r="CB6" s="445"/>
      <c r="CC6" s="446"/>
      <c r="CD6" s="447" t="s">
        <v>99</v>
      </c>
      <c r="CE6" s="448"/>
      <c r="CF6" s="448"/>
      <c r="CG6" s="448"/>
      <c r="CH6" s="448"/>
      <c r="CI6" s="448"/>
      <c r="CJ6" s="448"/>
      <c r="CK6" s="448"/>
      <c r="CL6" s="448"/>
      <c r="CM6" s="448"/>
      <c r="CN6" s="448"/>
      <c r="CO6" s="448"/>
      <c r="CP6" s="448"/>
      <c r="CQ6" s="448"/>
      <c r="CR6" s="448"/>
      <c r="CS6" s="449"/>
      <c r="CT6" s="481">
        <v>87.1</v>
      </c>
      <c r="CU6" s="482"/>
      <c r="CV6" s="482"/>
      <c r="CW6" s="482"/>
      <c r="CX6" s="482"/>
      <c r="CY6" s="482"/>
      <c r="CZ6" s="482"/>
      <c r="DA6" s="483"/>
      <c r="DB6" s="481">
        <v>88.2</v>
      </c>
      <c r="DC6" s="482"/>
      <c r="DD6" s="482"/>
      <c r="DE6" s="482"/>
      <c r="DF6" s="482"/>
      <c r="DG6" s="482"/>
      <c r="DH6" s="482"/>
      <c r="DI6" s="483"/>
    </row>
    <row r="7" spans="1:119" ht="18.75" customHeight="1" x14ac:dyDescent="0.2">
      <c r="A7" s="169"/>
      <c r="B7" s="420"/>
      <c r="C7" s="421"/>
      <c r="D7" s="421"/>
      <c r="E7" s="422"/>
      <c r="F7" s="422"/>
      <c r="G7" s="422"/>
      <c r="H7" s="422"/>
      <c r="I7" s="422"/>
      <c r="J7" s="422"/>
      <c r="K7" s="422"/>
      <c r="L7" s="422"/>
      <c r="M7" s="422"/>
      <c r="N7" s="422"/>
      <c r="O7" s="422"/>
      <c r="P7" s="422"/>
      <c r="Q7" s="422"/>
      <c r="R7" s="428"/>
      <c r="S7" s="428"/>
      <c r="T7" s="428"/>
      <c r="U7" s="428"/>
      <c r="V7" s="429"/>
      <c r="W7" s="432"/>
      <c r="X7" s="433"/>
      <c r="Y7" s="433"/>
      <c r="Z7" s="433"/>
      <c r="AA7" s="433"/>
      <c r="AB7" s="421"/>
      <c r="AC7" s="467"/>
      <c r="AD7" s="468"/>
      <c r="AE7" s="468"/>
      <c r="AF7" s="468"/>
      <c r="AG7" s="468"/>
      <c r="AH7" s="468"/>
      <c r="AI7" s="468"/>
      <c r="AJ7" s="468"/>
      <c r="AK7" s="468"/>
      <c r="AL7" s="469"/>
      <c r="AM7" s="473" t="s">
        <v>100</v>
      </c>
      <c r="AN7" s="474"/>
      <c r="AO7" s="474"/>
      <c r="AP7" s="474"/>
      <c r="AQ7" s="474"/>
      <c r="AR7" s="474"/>
      <c r="AS7" s="474"/>
      <c r="AT7" s="475"/>
      <c r="AU7" s="476" t="s">
        <v>90</v>
      </c>
      <c r="AV7" s="477"/>
      <c r="AW7" s="477"/>
      <c r="AX7" s="477"/>
      <c r="AY7" s="478" t="s">
        <v>101</v>
      </c>
      <c r="AZ7" s="479"/>
      <c r="BA7" s="479"/>
      <c r="BB7" s="479"/>
      <c r="BC7" s="479"/>
      <c r="BD7" s="479"/>
      <c r="BE7" s="479"/>
      <c r="BF7" s="479"/>
      <c r="BG7" s="479"/>
      <c r="BH7" s="479"/>
      <c r="BI7" s="479"/>
      <c r="BJ7" s="479"/>
      <c r="BK7" s="479"/>
      <c r="BL7" s="479"/>
      <c r="BM7" s="480"/>
      <c r="BN7" s="444">
        <v>186759</v>
      </c>
      <c r="BO7" s="445"/>
      <c r="BP7" s="445"/>
      <c r="BQ7" s="445"/>
      <c r="BR7" s="445"/>
      <c r="BS7" s="445"/>
      <c r="BT7" s="445"/>
      <c r="BU7" s="446"/>
      <c r="BV7" s="444">
        <v>71162</v>
      </c>
      <c r="BW7" s="445"/>
      <c r="BX7" s="445"/>
      <c r="BY7" s="445"/>
      <c r="BZ7" s="445"/>
      <c r="CA7" s="445"/>
      <c r="CB7" s="445"/>
      <c r="CC7" s="446"/>
      <c r="CD7" s="447" t="s">
        <v>102</v>
      </c>
      <c r="CE7" s="448"/>
      <c r="CF7" s="448"/>
      <c r="CG7" s="448"/>
      <c r="CH7" s="448"/>
      <c r="CI7" s="448"/>
      <c r="CJ7" s="448"/>
      <c r="CK7" s="448"/>
      <c r="CL7" s="448"/>
      <c r="CM7" s="448"/>
      <c r="CN7" s="448"/>
      <c r="CO7" s="448"/>
      <c r="CP7" s="448"/>
      <c r="CQ7" s="448"/>
      <c r="CR7" s="448"/>
      <c r="CS7" s="449"/>
      <c r="CT7" s="444">
        <v>11450802</v>
      </c>
      <c r="CU7" s="445"/>
      <c r="CV7" s="445"/>
      <c r="CW7" s="445"/>
      <c r="CX7" s="445"/>
      <c r="CY7" s="445"/>
      <c r="CZ7" s="445"/>
      <c r="DA7" s="446"/>
      <c r="DB7" s="444">
        <v>11098187</v>
      </c>
      <c r="DC7" s="445"/>
      <c r="DD7" s="445"/>
      <c r="DE7" s="445"/>
      <c r="DF7" s="445"/>
      <c r="DG7" s="445"/>
      <c r="DH7" s="445"/>
      <c r="DI7" s="446"/>
    </row>
    <row r="8" spans="1:119" ht="18.75" customHeight="1" thickBot="1" x14ac:dyDescent="0.25">
      <c r="A8" s="169"/>
      <c r="B8" s="453"/>
      <c r="C8" s="454"/>
      <c r="D8" s="454"/>
      <c r="E8" s="455"/>
      <c r="F8" s="455"/>
      <c r="G8" s="455"/>
      <c r="H8" s="455"/>
      <c r="I8" s="455"/>
      <c r="J8" s="455"/>
      <c r="K8" s="455"/>
      <c r="L8" s="455"/>
      <c r="M8" s="455"/>
      <c r="N8" s="455"/>
      <c r="O8" s="455"/>
      <c r="P8" s="455"/>
      <c r="Q8" s="455"/>
      <c r="R8" s="458"/>
      <c r="S8" s="458"/>
      <c r="T8" s="458"/>
      <c r="U8" s="458"/>
      <c r="V8" s="459"/>
      <c r="W8" s="462"/>
      <c r="X8" s="463"/>
      <c r="Y8" s="463"/>
      <c r="Z8" s="463"/>
      <c r="AA8" s="463"/>
      <c r="AB8" s="454"/>
      <c r="AC8" s="470"/>
      <c r="AD8" s="471"/>
      <c r="AE8" s="471"/>
      <c r="AF8" s="471"/>
      <c r="AG8" s="471"/>
      <c r="AH8" s="471"/>
      <c r="AI8" s="471"/>
      <c r="AJ8" s="471"/>
      <c r="AK8" s="471"/>
      <c r="AL8" s="472"/>
      <c r="AM8" s="473" t="s">
        <v>103</v>
      </c>
      <c r="AN8" s="474"/>
      <c r="AO8" s="474"/>
      <c r="AP8" s="474"/>
      <c r="AQ8" s="474"/>
      <c r="AR8" s="474"/>
      <c r="AS8" s="474"/>
      <c r="AT8" s="475"/>
      <c r="AU8" s="476" t="s">
        <v>90</v>
      </c>
      <c r="AV8" s="477"/>
      <c r="AW8" s="477"/>
      <c r="AX8" s="477"/>
      <c r="AY8" s="478" t="s">
        <v>104</v>
      </c>
      <c r="AZ8" s="479"/>
      <c r="BA8" s="479"/>
      <c r="BB8" s="479"/>
      <c r="BC8" s="479"/>
      <c r="BD8" s="479"/>
      <c r="BE8" s="479"/>
      <c r="BF8" s="479"/>
      <c r="BG8" s="479"/>
      <c r="BH8" s="479"/>
      <c r="BI8" s="479"/>
      <c r="BJ8" s="479"/>
      <c r="BK8" s="479"/>
      <c r="BL8" s="479"/>
      <c r="BM8" s="480"/>
      <c r="BN8" s="444">
        <v>774757</v>
      </c>
      <c r="BO8" s="445"/>
      <c r="BP8" s="445"/>
      <c r="BQ8" s="445"/>
      <c r="BR8" s="445"/>
      <c r="BS8" s="445"/>
      <c r="BT8" s="445"/>
      <c r="BU8" s="446"/>
      <c r="BV8" s="444">
        <v>426442</v>
      </c>
      <c r="BW8" s="445"/>
      <c r="BX8" s="445"/>
      <c r="BY8" s="445"/>
      <c r="BZ8" s="445"/>
      <c r="CA8" s="445"/>
      <c r="CB8" s="445"/>
      <c r="CC8" s="446"/>
      <c r="CD8" s="447" t="s">
        <v>105</v>
      </c>
      <c r="CE8" s="448"/>
      <c r="CF8" s="448"/>
      <c r="CG8" s="448"/>
      <c r="CH8" s="448"/>
      <c r="CI8" s="448"/>
      <c r="CJ8" s="448"/>
      <c r="CK8" s="448"/>
      <c r="CL8" s="448"/>
      <c r="CM8" s="448"/>
      <c r="CN8" s="448"/>
      <c r="CO8" s="448"/>
      <c r="CP8" s="448"/>
      <c r="CQ8" s="448"/>
      <c r="CR8" s="448"/>
      <c r="CS8" s="449"/>
      <c r="CT8" s="484">
        <v>0.87</v>
      </c>
      <c r="CU8" s="485"/>
      <c r="CV8" s="485"/>
      <c r="CW8" s="485"/>
      <c r="CX8" s="485"/>
      <c r="CY8" s="485"/>
      <c r="CZ8" s="485"/>
      <c r="DA8" s="486"/>
      <c r="DB8" s="484">
        <v>0.87</v>
      </c>
      <c r="DC8" s="485"/>
      <c r="DD8" s="485"/>
      <c r="DE8" s="485"/>
      <c r="DF8" s="485"/>
      <c r="DG8" s="485"/>
      <c r="DH8" s="485"/>
      <c r="DI8" s="486"/>
    </row>
    <row r="9" spans="1:119" ht="18.75" customHeight="1" thickBot="1" x14ac:dyDescent="0.25">
      <c r="A9" s="169"/>
      <c r="B9" s="438" t="s">
        <v>106</v>
      </c>
      <c r="C9" s="439"/>
      <c r="D9" s="439"/>
      <c r="E9" s="439"/>
      <c r="F9" s="439"/>
      <c r="G9" s="439"/>
      <c r="H9" s="439"/>
      <c r="I9" s="439"/>
      <c r="J9" s="439"/>
      <c r="K9" s="487"/>
      <c r="L9" s="488" t="s">
        <v>107</v>
      </c>
      <c r="M9" s="489"/>
      <c r="N9" s="489"/>
      <c r="O9" s="489"/>
      <c r="P9" s="489"/>
      <c r="Q9" s="490"/>
      <c r="R9" s="491">
        <v>49596</v>
      </c>
      <c r="S9" s="492"/>
      <c r="T9" s="492"/>
      <c r="U9" s="492"/>
      <c r="V9" s="493"/>
      <c r="W9" s="401" t="s">
        <v>108</v>
      </c>
      <c r="X9" s="402"/>
      <c r="Y9" s="402"/>
      <c r="Z9" s="402"/>
      <c r="AA9" s="402"/>
      <c r="AB9" s="402"/>
      <c r="AC9" s="402"/>
      <c r="AD9" s="402"/>
      <c r="AE9" s="402"/>
      <c r="AF9" s="402"/>
      <c r="AG9" s="402"/>
      <c r="AH9" s="402"/>
      <c r="AI9" s="402"/>
      <c r="AJ9" s="402"/>
      <c r="AK9" s="402"/>
      <c r="AL9" s="403"/>
      <c r="AM9" s="473" t="s">
        <v>109</v>
      </c>
      <c r="AN9" s="474"/>
      <c r="AO9" s="474"/>
      <c r="AP9" s="474"/>
      <c r="AQ9" s="474"/>
      <c r="AR9" s="474"/>
      <c r="AS9" s="474"/>
      <c r="AT9" s="475"/>
      <c r="AU9" s="476" t="s">
        <v>110</v>
      </c>
      <c r="AV9" s="477"/>
      <c r="AW9" s="477"/>
      <c r="AX9" s="477"/>
      <c r="AY9" s="478" t="s">
        <v>111</v>
      </c>
      <c r="AZ9" s="479"/>
      <c r="BA9" s="479"/>
      <c r="BB9" s="479"/>
      <c r="BC9" s="479"/>
      <c r="BD9" s="479"/>
      <c r="BE9" s="479"/>
      <c r="BF9" s="479"/>
      <c r="BG9" s="479"/>
      <c r="BH9" s="479"/>
      <c r="BI9" s="479"/>
      <c r="BJ9" s="479"/>
      <c r="BK9" s="479"/>
      <c r="BL9" s="479"/>
      <c r="BM9" s="480"/>
      <c r="BN9" s="444">
        <v>348315</v>
      </c>
      <c r="BO9" s="445"/>
      <c r="BP9" s="445"/>
      <c r="BQ9" s="445"/>
      <c r="BR9" s="445"/>
      <c r="BS9" s="445"/>
      <c r="BT9" s="445"/>
      <c r="BU9" s="446"/>
      <c r="BV9" s="444">
        <v>-131139</v>
      </c>
      <c r="BW9" s="445"/>
      <c r="BX9" s="445"/>
      <c r="BY9" s="445"/>
      <c r="BZ9" s="445"/>
      <c r="CA9" s="445"/>
      <c r="CB9" s="445"/>
      <c r="CC9" s="446"/>
      <c r="CD9" s="447" t="s">
        <v>112</v>
      </c>
      <c r="CE9" s="448"/>
      <c r="CF9" s="448"/>
      <c r="CG9" s="448"/>
      <c r="CH9" s="448"/>
      <c r="CI9" s="448"/>
      <c r="CJ9" s="448"/>
      <c r="CK9" s="448"/>
      <c r="CL9" s="448"/>
      <c r="CM9" s="448"/>
      <c r="CN9" s="448"/>
      <c r="CO9" s="448"/>
      <c r="CP9" s="448"/>
      <c r="CQ9" s="448"/>
      <c r="CR9" s="448"/>
      <c r="CS9" s="449"/>
      <c r="CT9" s="441">
        <v>5</v>
      </c>
      <c r="CU9" s="442"/>
      <c r="CV9" s="442"/>
      <c r="CW9" s="442"/>
      <c r="CX9" s="442"/>
      <c r="CY9" s="442"/>
      <c r="CZ9" s="442"/>
      <c r="DA9" s="443"/>
      <c r="DB9" s="441">
        <v>5.8</v>
      </c>
      <c r="DC9" s="442"/>
      <c r="DD9" s="442"/>
      <c r="DE9" s="442"/>
      <c r="DF9" s="442"/>
      <c r="DG9" s="442"/>
      <c r="DH9" s="442"/>
      <c r="DI9" s="443"/>
    </row>
    <row r="10" spans="1:119" ht="18.75" customHeight="1" thickBot="1" x14ac:dyDescent="0.25">
      <c r="A10" s="169"/>
      <c r="B10" s="438"/>
      <c r="C10" s="439"/>
      <c r="D10" s="439"/>
      <c r="E10" s="439"/>
      <c r="F10" s="439"/>
      <c r="G10" s="439"/>
      <c r="H10" s="439"/>
      <c r="I10" s="439"/>
      <c r="J10" s="439"/>
      <c r="K10" s="487"/>
      <c r="L10" s="494" t="s">
        <v>113</v>
      </c>
      <c r="M10" s="474"/>
      <c r="N10" s="474"/>
      <c r="O10" s="474"/>
      <c r="P10" s="474"/>
      <c r="Q10" s="475"/>
      <c r="R10" s="495">
        <v>49230</v>
      </c>
      <c r="S10" s="496"/>
      <c r="T10" s="496"/>
      <c r="U10" s="496"/>
      <c r="V10" s="497"/>
      <c r="W10" s="432"/>
      <c r="X10" s="433"/>
      <c r="Y10" s="433"/>
      <c r="Z10" s="433"/>
      <c r="AA10" s="433"/>
      <c r="AB10" s="433"/>
      <c r="AC10" s="433"/>
      <c r="AD10" s="433"/>
      <c r="AE10" s="433"/>
      <c r="AF10" s="433"/>
      <c r="AG10" s="433"/>
      <c r="AH10" s="433"/>
      <c r="AI10" s="433"/>
      <c r="AJ10" s="433"/>
      <c r="AK10" s="433"/>
      <c r="AL10" s="436"/>
      <c r="AM10" s="473" t="s">
        <v>114</v>
      </c>
      <c r="AN10" s="474"/>
      <c r="AO10" s="474"/>
      <c r="AP10" s="474"/>
      <c r="AQ10" s="474"/>
      <c r="AR10" s="474"/>
      <c r="AS10" s="474"/>
      <c r="AT10" s="475"/>
      <c r="AU10" s="476" t="s">
        <v>90</v>
      </c>
      <c r="AV10" s="477"/>
      <c r="AW10" s="477"/>
      <c r="AX10" s="477"/>
      <c r="AY10" s="478" t="s">
        <v>115</v>
      </c>
      <c r="AZ10" s="479"/>
      <c r="BA10" s="479"/>
      <c r="BB10" s="479"/>
      <c r="BC10" s="479"/>
      <c r="BD10" s="479"/>
      <c r="BE10" s="479"/>
      <c r="BF10" s="479"/>
      <c r="BG10" s="479"/>
      <c r="BH10" s="479"/>
      <c r="BI10" s="479"/>
      <c r="BJ10" s="479"/>
      <c r="BK10" s="479"/>
      <c r="BL10" s="479"/>
      <c r="BM10" s="480"/>
      <c r="BN10" s="444">
        <v>31989</v>
      </c>
      <c r="BO10" s="445"/>
      <c r="BP10" s="445"/>
      <c r="BQ10" s="445"/>
      <c r="BR10" s="445"/>
      <c r="BS10" s="445"/>
      <c r="BT10" s="445"/>
      <c r="BU10" s="446"/>
      <c r="BV10" s="444">
        <v>2283</v>
      </c>
      <c r="BW10" s="445"/>
      <c r="BX10" s="445"/>
      <c r="BY10" s="445"/>
      <c r="BZ10" s="445"/>
      <c r="CA10" s="445"/>
      <c r="CB10" s="445"/>
      <c r="CC10" s="446"/>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8"/>
      <c r="C11" s="439"/>
      <c r="D11" s="439"/>
      <c r="E11" s="439"/>
      <c r="F11" s="439"/>
      <c r="G11" s="439"/>
      <c r="H11" s="439"/>
      <c r="I11" s="439"/>
      <c r="J11" s="439"/>
      <c r="K11" s="487"/>
      <c r="L11" s="498" t="s">
        <v>117</v>
      </c>
      <c r="M11" s="499"/>
      <c r="N11" s="499"/>
      <c r="O11" s="499"/>
      <c r="P11" s="499"/>
      <c r="Q11" s="500"/>
      <c r="R11" s="501" t="s">
        <v>118</v>
      </c>
      <c r="S11" s="502"/>
      <c r="T11" s="502"/>
      <c r="U11" s="502"/>
      <c r="V11" s="503"/>
      <c r="W11" s="432"/>
      <c r="X11" s="433"/>
      <c r="Y11" s="433"/>
      <c r="Z11" s="433"/>
      <c r="AA11" s="433"/>
      <c r="AB11" s="433"/>
      <c r="AC11" s="433"/>
      <c r="AD11" s="433"/>
      <c r="AE11" s="433"/>
      <c r="AF11" s="433"/>
      <c r="AG11" s="433"/>
      <c r="AH11" s="433"/>
      <c r="AI11" s="433"/>
      <c r="AJ11" s="433"/>
      <c r="AK11" s="433"/>
      <c r="AL11" s="436"/>
      <c r="AM11" s="473" t="s">
        <v>119</v>
      </c>
      <c r="AN11" s="474"/>
      <c r="AO11" s="474"/>
      <c r="AP11" s="474"/>
      <c r="AQ11" s="474"/>
      <c r="AR11" s="474"/>
      <c r="AS11" s="474"/>
      <c r="AT11" s="475"/>
      <c r="AU11" s="476" t="s">
        <v>90</v>
      </c>
      <c r="AV11" s="477"/>
      <c r="AW11" s="477"/>
      <c r="AX11" s="477"/>
      <c r="AY11" s="478" t="s">
        <v>120</v>
      </c>
      <c r="AZ11" s="479"/>
      <c r="BA11" s="479"/>
      <c r="BB11" s="479"/>
      <c r="BC11" s="479"/>
      <c r="BD11" s="479"/>
      <c r="BE11" s="479"/>
      <c r="BF11" s="479"/>
      <c r="BG11" s="479"/>
      <c r="BH11" s="479"/>
      <c r="BI11" s="479"/>
      <c r="BJ11" s="479"/>
      <c r="BK11" s="479"/>
      <c r="BL11" s="479"/>
      <c r="BM11" s="480"/>
      <c r="BN11" s="444">
        <v>0</v>
      </c>
      <c r="BO11" s="445"/>
      <c r="BP11" s="445"/>
      <c r="BQ11" s="445"/>
      <c r="BR11" s="445"/>
      <c r="BS11" s="445"/>
      <c r="BT11" s="445"/>
      <c r="BU11" s="446"/>
      <c r="BV11" s="444">
        <v>0</v>
      </c>
      <c r="BW11" s="445"/>
      <c r="BX11" s="445"/>
      <c r="BY11" s="445"/>
      <c r="BZ11" s="445"/>
      <c r="CA11" s="445"/>
      <c r="CB11" s="445"/>
      <c r="CC11" s="446"/>
      <c r="CD11" s="447" t="s">
        <v>121</v>
      </c>
      <c r="CE11" s="448"/>
      <c r="CF11" s="448"/>
      <c r="CG11" s="448"/>
      <c r="CH11" s="448"/>
      <c r="CI11" s="448"/>
      <c r="CJ11" s="448"/>
      <c r="CK11" s="448"/>
      <c r="CL11" s="448"/>
      <c r="CM11" s="448"/>
      <c r="CN11" s="448"/>
      <c r="CO11" s="448"/>
      <c r="CP11" s="448"/>
      <c r="CQ11" s="448"/>
      <c r="CR11" s="448"/>
      <c r="CS11" s="449"/>
      <c r="CT11" s="484" t="s">
        <v>122</v>
      </c>
      <c r="CU11" s="485"/>
      <c r="CV11" s="485"/>
      <c r="CW11" s="485"/>
      <c r="CX11" s="485"/>
      <c r="CY11" s="485"/>
      <c r="CZ11" s="485"/>
      <c r="DA11" s="486"/>
      <c r="DB11" s="484" t="s">
        <v>122</v>
      </c>
      <c r="DC11" s="485"/>
      <c r="DD11" s="485"/>
      <c r="DE11" s="485"/>
      <c r="DF11" s="485"/>
      <c r="DG11" s="485"/>
      <c r="DH11" s="485"/>
      <c r="DI11" s="486"/>
    </row>
    <row r="12" spans="1:119" ht="18.75" customHeight="1" x14ac:dyDescent="0.2">
      <c r="A12" s="169"/>
      <c r="B12" s="504" t="s">
        <v>123</v>
      </c>
      <c r="C12" s="505"/>
      <c r="D12" s="505"/>
      <c r="E12" s="505"/>
      <c r="F12" s="505"/>
      <c r="G12" s="505"/>
      <c r="H12" s="505"/>
      <c r="I12" s="505"/>
      <c r="J12" s="505"/>
      <c r="K12" s="506"/>
      <c r="L12" s="513" t="s">
        <v>124</v>
      </c>
      <c r="M12" s="514"/>
      <c r="N12" s="514"/>
      <c r="O12" s="514"/>
      <c r="P12" s="514"/>
      <c r="Q12" s="515"/>
      <c r="R12" s="516">
        <v>50029</v>
      </c>
      <c r="S12" s="517"/>
      <c r="T12" s="517"/>
      <c r="U12" s="517"/>
      <c r="V12" s="518"/>
      <c r="W12" s="519" t="s">
        <v>1</v>
      </c>
      <c r="X12" s="477"/>
      <c r="Y12" s="477"/>
      <c r="Z12" s="477"/>
      <c r="AA12" s="477"/>
      <c r="AB12" s="520"/>
      <c r="AC12" s="521" t="s">
        <v>125</v>
      </c>
      <c r="AD12" s="522"/>
      <c r="AE12" s="522"/>
      <c r="AF12" s="522"/>
      <c r="AG12" s="523"/>
      <c r="AH12" s="521" t="s">
        <v>126</v>
      </c>
      <c r="AI12" s="522"/>
      <c r="AJ12" s="522"/>
      <c r="AK12" s="522"/>
      <c r="AL12" s="524"/>
      <c r="AM12" s="473" t="s">
        <v>127</v>
      </c>
      <c r="AN12" s="474"/>
      <c r="AO12" s="474"/>
      <c r="AP12" s="474"/>
      <c r="AQ12" s="474"/>
      <c r="AR12" s="474"/>
      <c r="AS12" s="474"/>
      <c r="AT12" s="475"/>
      <c r="AU12" s="476" t="s">
        <v>90</v>
      </c>
      <c r="AV12" s="477"/>
      <c r="AW12" s="477"/>
      <c r="AX12" s="477"/>
      <c r="AY12" s="478" t="s">
        <v>128</v>
      </c>
      <c r="AZ12" s="479"/>
      <c r="BA12" s="479"/>
      <c r="BB12" s="479"/>
      <c r="BC12" s="479"/>
      <c r="BD12" s="479"/>
      <c r="BE12" s="479"/>
      <c r="BF12" s="479"/>
      <c r="BG12" s="479"/>
      <c r="BH12" s="479"/>
      <c r="BI12" s="479"/>
      <c r="BJ12" s="479"/>
      <c r="BK12" s="479"/>
      <c r="BL12" s="479"/>
      <c r="BM12" s="480"/>
      <c r="BN12" s="444">
        <v>5000</v>
      </c>
      <c r="BO12" s="445"/>
      <c r="BP12" s="445"/>
      <c r="BQ12" s="445"/>
      <c r="BR12" s="445"/>
      <c r="BS12" s="445"/>
      <c r="BT12" s="445"/>
      <c r="BU12" s="446"/>
      <c r="BV12" s="444">
        <v>52000</v>
      </c>
      <c r="BW12" s="445"/>
      <c r="BX12" s="445"/>
      <c r="BY12" s="445"/>
      <c r="BZ12" s="445"/>
      <c r="CA12" s="445"/>
      <c r="CB12" s="445"/>
      <c r="CC12" s="446"/>
      <c r="CD12" s="447" t="s">
        <v>129</v>
      </c>
      <c r="CE12" s="448"/>
      <c r="CF12" s="448"/>
      <c r="CG12" s="448"/>
      <c r="CH12" s="448"/>
      <c r="CI12" s="448"/>
      <c r="CJ12" s="448"/>
      <c r="CK12" s="448"/>
      <c r="CL12" s="448"/>
      <c r="CM12" s="448"/>
      <c r="CN12" s="448"/>
      <c r="CO12" s="448"/>
      <c r="CP12" s="448"/>
      <c r="CQ12" s="448"/>
      <c r="CR12" s="448"/>
      <c r="CS12" s="449"/>
      <c r="CT12" s="484" t="s">
        <v>122</v>
      </c>
      <c r="CU12" s="485"/>
      <c r="CV12" s="485"/>
      <c r="CW12" s="485"/>
      <c r="CX12" s="485"/>
      <c r="CY12" s="485"/>
      <c r="CZ12" s="485"/>
      <c r="DA12" s="486"/>
      <c r="DB12" s="484" t="s">
        <v>122</v>
      </c>
      <c r="DC12" s="485"/>
      <c r="DD12" s="485"/>
      <c r="DE12" s="485"/>
      <c r="DF12" s="485"/>
      <c r="DG12" s="485"/>
      <c r="DH12" s="485"/>
      <c r="DI12" s="486"/>
    </row>
    <row r="13" spans="1:119" ht="18.75" customHeight="1" x14ac:dyDescent="0.2">
      <c r="A13" s="169"/>
      <c r="B13" s="507"/>
      <c r="C13" s="508"/>
      <c r="D13" s="508"/>
      <c r="E13" s="508"/>
      <c r="F13" s="508"/>
      <c r="G13" s="508"/>
      <c r="H13" s="508"/>
      <c r="I13" s="508"/>
      <c r="J13" s="508"/>
      <c r="K13" s="509"/>
      <c r="L13" s="178"/>
      <c r="M13" s="535" t="s">
        <v>130</v>
      </c>
      <c r="N13" s="536"/>
      <c r="O13" s="536"/>
      <c r="P13" s="536"/>
      <c r="Q13" s="537"/>
      <c r="R13" s="528">
        <v>48237</v>
      </c>
      <c r="S13" s="529"/>
      <c r="T13" s="529"/>
      <c r="U13" s="529"/>
      <c r="V13" s="530"/>
      <c r="W13" s="460" t="s">
        <v>131</v>
      </c>
      <c r="X13" s="461"/>
      <c r="Y13" s="461"/>
      <c r="Z13" s="461"/>
      <c r="AA13" s="461"/>
      <c r="AB13" s="451"/>
      <c r="AC13" s="495">
        <v>460</v>
      </c>
      <c r="AD13" s="496"/>
      <c r="AE13" s="496"/>
      <c r="AF13" s="496"/>
      <c r="AG13" s="538"/>
      <c r="AH13" s="495">
        <v>497</v>
      </c>
      <c r="AI13" s="496"/>
      <c r="AJ13" s="496"/>
      <c r="AK13" s="496"/>
      <c r="AL13" s="497"/>
      <c r="AM13" s="473" t="s">
        <v>132</v>
      </c>
      <c r="AN13" s="474"/>
      <c r="AO13" s="474"/>
      <c r="AP13" s="474"/>
      <c r="AQ13" s="474"/>
      <c r="AR13" s="474"/>
      <c r="AS13" s="474"/>
      <c r="AT13" s="475"/>
      <c r="AU13" s="476" t="s">
        <v>110</v>
      </c>
      <c r="AV13" s="477"/>
      <c r="AW13" s="477"/>
      <c r="AX13" s="477"/>
      <c r="AY13" s="478" t="s">
        <v>133</v>
      </c>
      <c r="AZ13" s="479"/>
      <c r="BA13" s="479"/>
      <c r="BB13" s="479"/>
      <c r="BC13" s="479"/>
      <c r="BD13" s="479"/>
      <c r="BE13" s="479"/>
      <c r="BF13" s="479"/>
      <c r="BG13" s="479"/>
      <c r="BH13" s="479"/>
      <c r="BI13" s="479"/>
      <c r="BJ13" s="479"/>
      <c r="BK13" s="479"/>
      <c r="BL13" s="479"/>
      <c r="BM13" s="480"/>
      <c r="BN13" s="444">
        <v>375304</v>
      </c>
      <c r="BO13" s="445"/>
      <c r="BP13" s="445"/>
      <c r="BQ13" s="445"/>
      <c r="BR13" s="445"/>
      <c r="BS13" s="445"/>
      <c r="BT13" s="445"/>
      <c r="BU13" s="446"/>
      <c r="BV13" s="444">
        <v>-180856</v>
      </c>
      <c r="BW13" s="445"/>
      <c r="BX13" s="445"/>
      <c r="BY13" s="445"/>
      <c r="BZ13" s="445"/>
      <c r="CA13" s="445"/>
      <c r="CB13" s="445"/>
      <c r="CC13" s="446"/>
      <c r="CD13" s="447" t="s">
        <v>134</v>
      </c>
      <c r="CE13" s="448"/>
      <c r="CF13" s="448"/>
      <c r="CG13" s="448"/>
      <c r="CH13" s="448"/>
      <c r="CI13" s="448"/>
      <c r="CJ13" s="448"/>
      <c r="CK13" s="448"/>
      <c r="CL13" s="448"/>
      <c r="CM13" s="448"/>
      <c r="CN13" s="448"/>
      <c r="CO13" s="448"/>
      <c r="CP13" s="448"/>
      <c r="CQ13" s="448"/>
      <c r="CR13" s="448"/>
      <c r="CS13" s="449"/>
      <c r="CT13" s="441">
        <v>0.2</v>
      </c>
      <c r="CU13" s="442"/>
      <c r="CV13" s="442"/>
      <c r="CW13" s="442"/>
      <c r="CX13" s="442"/>
      <c r="CY13" s="442"/>
      <c r="CZ13" s="442"/>
      <c r="DA13" s="443"/>
      <c r="DB13" s="441">
        <v>0.3</v>
      </c>
      <c r="DC13" s="442"/>
      <c r="DD13" s="442"/>
      <c r="DE13" s="442"/>
      <c r="DF13" s="442"/>
      <c r="DG13" s="442"/>
      <c r="DH13" s="442"/>
      <c r="DI13" s="443"/>
    </row>
    <row r="14" spans="1:119" ht="18.75" customHeight="1" thickBot="1" x14ac:dyDescent="0.25">
      <c r="A14" s="169"/>
      <c r="B14" s="507"/>
      <c r="C14" s="508"/>
      <c r="D14" s="508"/>
      <c r="E14" s="508"/>
      <c r="F14" s="508"/>
      <c r="G14" s="508"/>
      <c r="H14" s="508"/>
      <c r="I14" s="508"/>
      <c r="J14" s="508"/>
      <c r="K14" s="509"/>
      <c r="L14" s="525" t="s">
        <v>135</v>
      </c>
      <c r="M14" s="526"/>
      <c r="N14" s="526"/>
      <c r="O14" s="526"/>
      <c r="P14" s="526"/>
      <c r="Q14" s="527"/>
      <c r="R14" s="528">
        <v>50204</v>
      </c>
      <c r="S14" s="529"/>
      <c r="T14" s="529"/>
      <c r="U14" s="529"/>
      <c r="V14" s="530"/>
      <c r="W14" s="434"/>
      <c r="X14" s="435"/>
      <c r="Y14" s="435"/>
      <c r="Z14" s="435"/>
      <c r="AA14" s="435"/>
      <c r="AB14" s="424"/>
      <c r="AC14" s="531">
        <v>2</v>
      </c>
      <c r="AD14" s="532"/>
      <c r="AE14" s="532"/>
      <c r="AF14" s="532"/>
      <c r="AG14" s="533"/>
      <c r="AH14" s="531">
        <v>2.1</v>
      </c>
      <c r="AI14" s="532"/>
      <c r="AJ14" s="532"/>
      <c r="AK14" s="532"/>
      <c r="AL14" s="534"/>
      <c r="AM14" s="473"/>
      <c r="AN14" s="474"/>
      <c r="AO14" s="474"/>
      <c r="AP14" s="474"/>
      <c r="AQ14" s="474"/>
      <c r="AR14" s="474"/>
      <c r="AS14" s="474"/>
      <c r="AT14" s="475"/>
      <c r="AU14" s="476"/>
      <c r="AV14" s="477"/>
      <c r="AW14" s="477"/>
      <c r="AX14" s="477"/>
      <c r="AY14" s="478"/>
      <c r="AZ14" s="479"/>
      <c r="BA14" s="479"/>
      <c r="BB14" s="479"/>
      <c r="BC14" s="479"/>
      <c r="BD14" s="479"/>
      <c r="BE14" s="479"/>
      <c r="BF14" s="479"/>
      <c r="BG14" s="479"/>
      <c r="BH14" s="479"/>
      <c r="BI14" s="479"/>
      <c r="BJ14" s="479"/>
      <c r="BK14" s="479"/>
      <c r="BL14" s="479"/>
      <c r="BM14" s="480"/>
      <c r="BN14" s="444"/>
      <c r="BO14" s="445"/>
      <c r="BP14" s="445"/>
      <c r="BQ14" s="445"/>
      <c r="BR14" s="445"/>
      <c r="BS14" s="445"/>
      <c r="BT14" s="445"/>
      <c r="BU14" s="446"/>
      <c r="BV14" s="444"/>
      <c r="BW14" s="445"/>
      <c r="BX14" s="445"/>
      <c r="BY14" s="445"/>
      <c r="BZ14" s="445"/>
      <c r="CA14" s="445"/>
      <c r="CB14" s="445"/>
      <c r="CC14" s="446"/>
      <c r="CD14" s="539" t="s">
        <v>136</v>
      </c>
      <c r="CE14" s="540"/>
      <c r="CF14" s="540"/>
      <c r="CG14" s="540"/>
      <c r="CH14" s="540"/>
      <c r="CI14" s="540"/>
      <c r="CJ14" s="540"/>
      <c r="CK14" s="540"/>
      <c r="CL14" s="540"/>
      <c r="CM14" s="540"/>
      <c r="CN14" s="540"/>
      <c r="CO14" s="540"/>
      <c r="CP14" s="540"/>
      <c r="CQ14" s="540"/>
      <c r="CR14" s="540"/>
      <c r="CS14" s="541"/>
      <c r="CT14" s="542" t="s">
        <v>122</v>
      </c>
      <c r="CU14" s="543"/>
      <c r="CV14" s="543"/>
      <c r="CW14" s="543"/>
      <c r="CX14" s="543"/>
      <c r="CY14" s="543"/>
      <c r="CZ14" s="543"/>
      <c r="DA14" s="544"/>
      <c r="DB14" s="542" t="s">
        <v>122</v>
      </c>
      <c r="DC14" s="543"/>
      <c r="DD14" s="543"/>
      <c r="DE14" s="543"/>
      <c r="DF14" s="543"/>
      <c r="DG14" s="543"/>
      <c r="DH14" s="543"/>
      <c r="DI14" s="544"/>
    </row>
    <row r="15" spans="1:119" ht="18.75" customHeight="1" x14ac:dyDescent="0.2">
      <c r="A15" s="169"/>
      <c r="B15" s="507"/>
      <c r="C15" s="508"/>
      <c r="D15" s="508"/>
      <c r="E15" s="508"/>
      <c r="F15" s="508"/>
      <c r="G15" s="508"/>
      <c r="H15" s="508"/>
      <c r="I15" s="508"/>
      <c r="J15" s="508"/>
      <c r="K15" s="509"/>
      <c r="L15" s="178"/>
      <c r="M15" s="535" t="s">
        <v>130</v>
      </c>
      <c r="N15" s="536"/>
      <c r="O15" s="536"/>
      <c r="P15" s="536"/>
      <c r="Q15" s="537"/>
      <c r="R15" s="528">
        <v>48489</v>
      </c>
      <c r="S15" s="529"/>
      <c r="T15" s="529"/>
      <c r="U15" s="529"/>
      <c r="V15" s="530"/>
      <c r="W15" s="460" t="s">
        <v>137</v>
      </c>
      <c r="X15" s="461"/>
      <c r="Y15" s="461"/>
      <c r="Z15" s="461"/>
      <c r="AA15" s="461"/>
      <c r="AB15" s="451"/>
      <c r="AC15" s="495">
        <v>9532</v>
      </c>
      <c r="AD15" s="496"/>
      <c r="AE15" s="496"/>
      <c r="AF15" s="496"/>
      <c r="AG15" s="538"/>
      <c r="AH15" s="495">
        <v>9566</v>
      </c>
      <c r="AI15" s="496"/>
      <c r="AJ15" s="496"/>
      <c r="AK15" s="496"/>
      <c r="AL15" s="497"/>
      <c r="AM15" s="473"/>
      <c r="AN15" s="474"/>
      <c r="AO15" s="474"/>
      <c r="AP15" s="474"/>
      <c r="AQ15" s="474"/>
      <c r="AR15" s="474"/>
      <c r="AS15" s="474"/>
      <c r="AT15" s="475"/>
      <c r="AU15" s="476"/>
      <c r="AV15" s="477"/>
      <c r="AW15" s="477"/>
      <c r="AX15" s="477"/>
      <c r="AY15" s="404" t="s">
        <v>138</v>
      </c>
      <c r="AZ15" s="405"/>
      <c r="BA15" s="405"/>
      <c r="BB15" s="405"/>
      <c r="BC15" s="405"/>
      <c r="BD15" s="405"/>
      <c r="BE15" s="405"/>
      <c r="BF15" s="405"/>
      <c r="BG15" s="405"/>
      <c r="BH15" s="405"/>
      <c r="BI15" s="405"/>
      <c r="BJ15" s="405"/>
      <c r="BK15" s="405"/>
      <c r="BL15" s="405"/>
      <c r="BM15" s="406"/>
      <c r="BN15" s="407">
        <v>7954015</v>
      </c>
      <c r="BO15" s="408"/>
      <c r="BP15" s="408"/>
      <c r="BQ15" s="408"/>
      <c r="BR15" s="408"/>
      <c r="BS15" s="408"/>
      <c r="BT15" s="408"/>
      <c r="BU15" s="409"/>
      <c r="BV15" s="407">
        <v>7737018</v>
      </c>
      <c r="BW15" s="408"/>
      <c r="BX15" s="408"/>
      <c r="BY15" s="408"/>
      <c r="BZ15" s="408"/>
      <c r="CA15" s="408"/>
      <c r="CB15" s="408"/>
      <c r="CC15" s="409"/>
      <c r="CD15" s="545" t="s">
        <v>139</v>
      </c>
      <c r="CE15" s="546"/>
      <c r="CF15" s="546"/>
      <c r="CG15" s="546"/>
      <c r="CH15" s="546"/>
      <c r="CI15" s="546"/>
      <c r="CJ15" s="546"/>
      <c r="CK15" s="546"/>
      <c r="CL15" s="546"/>
      <c r="CM15" s="546"/>
      <c r="CN15" s="546"/>
      <c r="CO15" s="546"/>
      <c r="CP15" s="546"/>
      <c r="CQ15" s="546"/>
      <c r="CR15" s="546"/>
      <c r="CS15" s="54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7"/>
      <c r="C16" s="508"/>
      <c r="D16" s="508"/>
      <c r="E16" s="508"/>
      <c r="F16" s="508"/>
      <c r="G16" s="508"/>
      <c r="H16" s="508"/>
      <c r="I16" s="508"/>
      <c r="J16" s="508"/>
      <c r="K16" s="509"/>
      <c r="L16" s="525" t="s">
        <v>140</v>
      </c>
      <c r="M16" s="548"/>
      <c r="N16" s="548"/>
      <c r="O16" s="548"/>
      <c r="P16" s="548"/>
      <c r="Q16" s="549"/>
      <c r="R16" s="550" t="s">
        <v>141</v>
      </c>
      <c r="S16" s="551"/>
      <c r="T16" s="551"/>
      <c r="U16" s="551"/>
      <c r="V16" s="552"/>
      <c r="W16" s="434"/>
      <c r="X16" s="435"/>
      <c r="Y16" s="435"/>
      <c r="Z16" s="435"/>
      <c r="AA16" s="435"/>
      <c r="AB16" s="424"/>
      <c r="AC16" s="531">
        <v>40.4</v>
      </c>
      <c r="AD16" s="532"/>
      <c r="AE16" s="532"/>
      <c r="AF16" s="532"/>
      <c r="AG16" s="533"/>
      <c r="AH16" s="531">
        <v>41</v>
      </c>
      <c r="AI16" s="532"/>
      <c r="AJ16" s="532"/>
      <c r="AK16" s="532"/>
      <c r="AL16" s="534"/>
      <c r="AM16" s="473"/>
      <c r="AN16" s="474"/>
      <c r="AO16" s="474"/>
      <c r="AP16" s="474"/>
      <c r="AQ16" s="474"/>
      <c r="AR16" s="474"/>
      <c r="AS16" s="474"/>
      <c r="AT16" s="475"/>
      <c r="AU16" s="476"/>
      <c r="AV16" s="477"/>
      <c r="AW16" s="477"/>
      <c r="AX16" s="477"/>
      <c r="AY16" s="478" t="s">
        <v>142</v>
      </c>
      <c r="AZ16" s="479"/>
      <c r="BA16" s="479"/>
      <c r="BB16" s="479"/>
      <c r="BC16" s="479"/>
      <c r="BD16" s="479"/>
      <c r="BE16" s="479"/>
      <c r="BF16" s="479"/>
      <c r="BG16" s="479"/>
      <c r="BH16" s="479"/>
      <c r="BI16" s="479"/>
      <c r="BJ16" s="479"/>
      <c r="BK16" s="479"/>
      <c r="BL16" s="479"/>
      <c r="BM16" s="480"/>
      <c r="BN16" s="444">
        <v>9215298</v>
      </c>
      <c r="BO16" s="445"/>
      <c r="BP16" s="445"/>
      <c r="BQ16" s="445"/>
      <c r="BR16" s="445"/>
      <c r="BS16" s="445"/>
      <c r="BT16" s="445"/>
      <c r="BU16" s="446"/>
      <c r="BV16" s="444">
        <v>8867858</v>
      </c>
      <c r="BW16" s="445"/>
      <c r="BX16" s="445"/>
      <c r="BY16" s="445"/>
      <c r="BZ16" s="445"/>
      <c r="CA16" s="445"/>
      <c r="CB16" s="445"/>
      <c r="CC16" s="446"/>
      <c r="CD16" s="182"/>
      <c r="CE16" s="558"/>
      <c r="CF16" s="558"/>
      <c r="CG16" s="558"/>
      <c r="CH16" s="558"/>
      <c r="CI16" s="558"/>
      <c r="CJ16" s="558"/>
      <c r="CK16" s="558"/>
      <c r="CL16" s="558"/>
      <c r="CM16" s="558"/>
      <c r="CN16" s="558"/>
      <c r="CO16" s="558"/>
      <c r="CP16" s="558"/>
      <c r="CQ16" s="558"/>
      <c r="CR16" s="558"/>
      <c r="CS16" s="559"/>
      <c r="CT16" s="441"/>
      <c r="CU16" s="442"/>
      <c r="CV16" s="442"/>
      <c r="CW16" s="442"/>
      <c r="CX16" s="442"/>
      <c r="CY16" s="442"/>
      <c r="CZ16" s="442"/>
      <c r="DA16" s="443"/>
      <c r="DB16" s="441"/>
      <c r="DC16" s="442"/>
      <c r="DD16" s="442"/>
      <c r="DE16" s="442"/>
      <c r="DF16" s="442"/>
      <c r="DG16" s="442"/>
      <c r="DH16" s="442"/>
      <c r="DI16" s="443"/>
    </row>
    <row r="17" spans="1:113" ht="18.75" customHeight="1" thickBot="1" x14ac:dyDescent="0.25">
      <c r="A17" s="169"/>
      <c r="B17" s="510"/>
      <c r="C17" s="511"/>
      <c r="D17" s="511"/>
      <c r="E17" s="511"/>
      <c r="F17" s="511"/>
      <c r="G17" s="511"/>
      <c r="H17" s="511"/>
      <c r="I17" s="511"/>
      <c r="J17" s="511"/>
      <c r="K17" s="512"/>
      <c r="L17" s="183"/>
      <c r="M17" s="555" t="s">
        <v>143</v>
      </c>
      <c r="N17" s="556"/>
      <c r="O17" s="556"/>
      <c r="P17" s="556"/>
      <c r="Q17" s="557"/>
      <c r="R17" s="550" t="s">
        <v>144</v>
      </c>
      <c r="S17" s="551"/>
      <c r="T17" s="551"/>
      <c r="U17" s="551"/>
      <c r="V17" s="552"/>
      <c r="W17" s="460" t="s">
        <v>145</v>
      </c>
      <c r="X17" s="461"/>
      <c r="Y17" s="461"/>
      <c r="Z17" s="461"/>
      <c r="AA17" s="461"/>
      <c r="AB17" s="451"/>
      <c r="AC17" s="495">
        <v>13576</v>
      </c>
      <c r="AD17" s="496"/>
      <c r="AE17" s="496"/>
      <c r="AF17" s="496"/>
      <c r="AG17" s="538"/>
      <c r="AH17" s="495">
        <v>13293</v>
      </c>
      <c r="AI17" s="496"/>
      <c r="AJ17" s="496"/>
      <c r="AK17" s="496"/>
      <c r="AL17" s="497"/>
      <c r="AM17" s="473"/>
      <c r="AN17" s="474"/>
      <c r="AO17" s="474"/>
      <c r="AP17" s="474"/>
      <c r="AQ17" s="474"/>
      <c r="AR17" s="474"/>
      <c r="AS17" s="474"/>
      <c r="AT17" s="475"/>
      <c r="AU17" s="476"/>
      <c r="AV17" s="477"/>
      <c r="AW17" s="477"/>
      <c r="AX17" s="477"/>
      <c r="AY17" s="478" t="s">
        <v>146</v>
      </c>
      <c r="AZ17" s="479"/>
      <c r="BA17" s="479"/>
      <c r="BB17" s="479"/>
      <c r="BC17" s="479"/>
      <c r="BD17" s="479"/>
      <c r="BE17" s="479"/>
      <c r="BF17" s="479"/>
      <c r="BG17" s="479"/>
      <c r="BH17" s="479"/>
      <c r="BI17" s="479"/>
      <c r="BJ17" s="479"/>
      <c r="BK17" s="479"/>
      <c r="BL17" s="479"/>
      <c r="BM17" s="480"/>
      <c r="BN17" s="444">
        <v>10163674</v>
      </c>
      <c r="BO17" s="445"/>
      <c r="BP17" s="445"/>
      <c r="BQ17" s="445"/>
      <c r="BR17" s="445"/>
      <c r="BS17" s="445"/>
      <c r="BT17" s="445"/>
      <c r="BU17" s="446"/>
      <c r="BV17" s="444">
        <v>9868483</v>
      </c>
      <c r="BW17" s="445"/>
      <c r="BX17" s="445"/>
      <c r="BY17" s="445"/>
      <c r="BZ17" s="445"/>
      <c r="CA17" s="445"/>
      <c r="CB17" s="445"/>
      <c r="CC17" s="446"/>
      <c r="CD17" s="182"/>
      <c r="CE17" s="558"/>
      <c r="CF17" s="558"/>
      <c r="CG17" s="558"/>
      <c r="CH17" s="558"/>
      <c r="CI17" s="558"/>
      <c r="CJ17" s="558"/>
      <c r="CK17" s="558"/>
      <c r="CL17" s="558"/>
      <c r="CM17" s="558"/>
      <c r="CN17" s="558"/>
      <c r="CO17" s="558"/>
      <c r="CP17" s="558"/>
      <c r="CQ17" s="558"/>
      <c r="CR17" s="558"/>
      <c r="CS17" s="559"/>
      <c r="CT17" s="441"/>
      <c r="CU17" s="442"/>
      <c r="CV17" s="442"/>
      <c r="CW17" s="442"/>
      <c r="CX17" s="442"/>
      <c r="CY17" s="442"/>
      <c r="CZ17" s="442"/>
      <c r="DA17" s="443"/>
      <c r="DB17" s="441"/>
      <c r="DC17" s="442"/>
      <c r="DD17" s="442"/>
      <c r="DE17" s="442"/>
      <c r="DF17" s="442"/>
      <c r="DG17" s="442"/>
      <c r="DH17" s="442"/>
      <c r="DI17" s="443"/>
    </row>
    <row r="18" spans="1:113" ht="18.75" customHeight="1" thickBot="1" x14ac:dyDescent="0.25">
      <c r="A18" s="169"/>
      <c r="B18" s="566" t="s">
        <v>147</v>
      </c>
      <c r="C18" s="487"/>
      <c r="D18" s="487"/>
      <c r="E18" s="567"/>
      <c r="F18" s="567"/>
      <c r="G18" s="567"/>
      <c r="H18" s="567"/>
      <c r="I18" s="567"/>
      <c r="J18" s="567"/>
      <c r="K18" s="567"/>
      <c r="L18" s="568">
        <v>31.14</v>
      </c>
      <c r="M18" s="568"/>
      <c r="N18" s="568"/>
      <c r="O18" s="568"/>
      <c r="P18" s="568"/>
      <c r="Q18" s="568"/>
      <c r="R18" s="569"/>
      <c r="S18" s="569"/>
      <c r="T18" s="569"/>
      <c r="U18" s="569"/>
      <c r="V18" s="570"/>
      <c r="W18" s="462"/>
      <c r="X18" s="463"/>
      <c r="Y18" s="463"/>
      <c r="Z18" s="463"/>
      <c r="AA18" s="463"/>
      <c r="AB18" s="454"/>
      <c r="AC18" s="571">
        <v>57.6</v>
      </c>
      <c r="AD18" s="572"/>
      <c r="AE18" s="572"/>
      <c r="AF18" s="572"/>
      <c r="AG18" s="573"/>
      <c r="AH18" s="571">
        <v>56.9</v>
      </c>
      <c r="AI18" s="572"/>
      <c r="AJ18" s="572"/>
      <c r="AK18" s="572"/>
      <c r="AL18" s="574"/>
      <c r="AM18" s="473"/>
      <c r="AN18" s="474"/>
      <c r="AO18" s="474"/>
      <c r="AP18" s="474"/>
      <c r="AQ18" s="474"/>
      <c r="AR18" s="474"/>
      <c r="AS18" s="474"/>
      <c r="AT18" s="475"/>
      <c r="AU18" s="476"/>
      <c r="AV18" s="477"/>
      <c r="AW18" s="477"/>
      <c r="AX18" s="477"/>
      <c r="AY18" s="478" t="s">
        <v>148</v>
      </c>
      <c r="AZ18" s="479"/>
      <c r="BA18" s="479"/>
      <c r="BB18" s="479"/>
      <c r="BC18" s="479"/>
      <c r="BD18" s="479"/>
      <c r="BE18" s="479"/>
      <c r="BF18" s="479"/>
      <c r="BG18" s="479"/>
      <c r="BH18" s="479"/>
      <c r="BI18" s="479"/>
      <c r="BJ18" s="479"/>
      <c r="BK18" s="479"/>
      <c r="BL18" s="479"/>
      <c r="BM18" s="480"/>
      <c r="BN18" s="444">
        <v>10482658</v>
      </c>
      <c r="BO18" s="445"/>
      <c r="BP18" s="445"/>
      <c r="BQ18" s="445"/>
      <c r="BR18" s="445"/>
      <c r="BS18" s="445"/>
      <c r="BT18" s="445"/>
      <c r="BU18" s="446"/>
      <c r="BV18" s="444">
        <v>9970227</v>
      </c>
      <c r="BW18" s="445"/>
      <c r="BX18" s="445"/>
      <c r="BY18" s="445"/>
      <c r="BZ18" s="445"/>
      <c r="CA18" s="445"/>
      <c r="CB18" s="445"/>
      <c r="CC18" s="446"/>
      <c r="CD18" s="182"/>
      <c r="CE18" s="558"/>
      <c r="CF18" s="558"/>
      <c r="CG18" s="558"/>
      <c r="CH18" s="558"/>
      <c r="CI18" s="558"/>
      <c r="CJ18" s="558"/>
      <c r="CK18" s="558"/>
      <c r="CL18" s="558"/>
      <c r="CM18" s="558"/>
      <c r="CN18" s="558"/>
      <c r="CO18" s="558"/>
      <c r="CP18" s="558"/>
      <c r="CQ18" s="558"/>
      <c r="CR18" s="558"/>
      <c r="CS18" s="559"/>
      <c r="CT18" s="441"/>
      <c r="CU18" s="442"/>
      <c r="CV18" s="442"/>
      <c r="CW18" s="442"/>
      <c r="CX18" s="442"/>
      <c r="CY18" s="442"/>
      <c r="CZ18" s="442"/>
      <c r="DA18" s="443"/>
      <c r="DB18" s="441"/>
      <c r="DC18" s="442"/>
      <c r="DD18" s="442"/>
      <c r="DE18" s="442"/>
      <c r="DF18" s="442"/>
      <c r="DG18" s="442"/>
      <c r="DH18" s="442"/>
      <c r="DI18" s="443"/>
    </row>
    <row r="19" spans="1:113" ht="18.75" customHeight="1" thickBot="1" x14ac:dyDescent="0.25">
      <c r="A19" s="169"/>
      <c r="B19" s="566" t="s">
        <v>149</v>
      </c>
      <c r="C19" s="487"/>
      <c r="D19" s="487"/>
      <c r="E19" s="567"/>
      <c r="F19" s="567"/>
      <c r="G19" s="567"/>
      <c r="H19" s="567"/>
      <c r="I19" s="567"/>
      <c r="J19" s="567"/>
      <c r="K19" s="567"/>
      <c r="L19" s="575">
        <v>1593</v>
      </c>
      <c r="M19" s="575"/>
      <c r="N19" s="575"/>
      <c r="O19" s="575"/>
      <c r="P19" s="575"/>
      <c r="Q19" s="575"/>
      <c r="R19" s="576"/>
      <c r="S19" s="576"/>
      <c r="T19" s="576"/>
      <c r="U19" s="576"/>
      <c r="V19" s="577"/>
      <c r="W19" s="401"/>
      <c r="X19" s="402"/>
      <c r="Y19" s="402"/>
      <c r="Z19" s="402"/>
      <c r="AA19" s="402"/>
      <c r="AB19" s="402"/>
      <c r="AC19" s="553"/>
      <c r="AD19" s="553"/>
      <c r="AE19" s="553"/>
      <c r="AF19" s="553"/>
      <c r="AG19" s="553"/>
      <c r="AH19" s="553"/>
      <c r="AI19" s="553"/>
      <c r="AJ19" s="553"/>
      <c r="AK19" s="553"/>
      <c r="AL19" s="554"/>
      <c r="AM19" s="473"/>
      <c r="AN19" s="474"/>
      <c r="AO19" s="474"/>
      <c r="AP19" s="474"/>
      <c r="AQ19" s="474"/>
      <c r="AR19" s="474"/>
      <c r="AS19" s="474"/>
      <c r="AT19" s="475"/>
      <c r="AU19" s="476"/>
      <c r="AV19" s="477"/>
      <c r="AW19" s="477"/>
      <c r="AX19" s="477"/>
      <c r="AY19" s="478" t="s">
        <v>150</v>
      </c>
      <c r="AZ19" s="479"/>
      <c r="BA19" s="479"/>
      <c r="BB19" s="479"/>
      <c r="BC19" s="479"/>
      <c r="BD19" s="479"/>
      <c r="BE19" s="479"/>
      <c r="BF19" s="479"/>
      <c r="BG19" s="479"/>
      <c r="BH19" s="479"/>
      <c r="BI19" s="479"/>
      <c r="BJ19" s="479"/>
      <c r="BK19" s="479"/>
      <c r="BL19" s="479"/>
      <c r="BM19" s="480"/>
      <c r="BN19" s="444">
        <v>14981374</v>
      </c>
      <c r="BO19" s="445"/>
      <c r="BP19" s="445"/>
      <c r="BQ19" s="445"/>
      <c r="BR19" s="445"/>
      <c r="BS19" s="445"/>
      <c r="BT19" s="445"/>
      <c r="BU19" s="446"/>
      <c r="BV19" s="444">
        <v>13860325</v>
      </c>
      <c r="BW19" s="445"/>
      <c r="BX19" s="445"/>
      <c r="BY19" s="445"/>
      <c r="BZ19" s="445"/>
      <c r="CA19" s="445"/>
      <c r="CB19" s="445"/>
      <c r="CC19" s="446"/>
      <c r="CD19" s="182"/>
      <c r="CE19" s="558"/>
      <c r="CF19" s="558"/>
      <c r="CG19" s="558"/>
      <c r="CH19" s="558"/>
      <c r="CI19" s="558"/>
      <c r="CJ19" s="558"/>
      <c r="CK19" s="558"/>
      <c r="CL19" s="558"/>
      <c r="CM19" s="558"/>
      <c r="CN19" s="558"/>
      <c r="CO19" s="558"/>
      <c r="CP19" s="558"/>
      <c r="CQ19" s="558"/>
      <c r="CR19" s="558"/>
      <c r="CS19" s="559"/>
      <c r="CT19" s="441"/>
      <c r="CU19" s="442"/>
      <c r="CV19" s="442"/>
      <c r="CW19" s="442"/>
      <c r="CX19" s="442"/>
      <c r="CY19" s="442"/>
      <c r="CZ19" s="442"/>
      <c r="DA19" s="443"/>
      <c r="DB19" s="441"/>
      <c r="DC19" s="442"/>
      <c r="DD19" s="442"/>
      <c r="DE19" s="442"/>
      <c r="DF19" s="442"/>
      <c r="DG19" s="442"/>
      <c r="DH19" s="442"/>
      <c r="DI19" s="443"/>
    </row>
    <row r="20" spans="1:113" ht="18.75" customHeight="1" thickBot="1" x14ac:dyDescent="0.25">
      <c r="A20" s="169"/>
      <c r="B20" s="566" t="s">
        <v>151</v>
      </c>
      <c r="C20" s="487"/>
      <c r="D20" s="487"/>
      <c r="E20" s="567"/>
      <c r="F20" s="567"/>
      <c r="G20" s="567"/>
      <c r="H20" s="567"/>
      <c r="I20" s="567"/>
      <c r="J20" s="567"/>
      <c r="K20" s="567"/>
      <c r="L20" s="575">
        <v>19406</v>
      </c>
      <c r="M20" s="575"/>
      <c r="N20" s="575"/>
      <c r="O20" s="575"/>
      <c r="P20" s="575"/>
      <c r="Q20" s="575"/>
      <c r="R20" s="576"/>
      <c r="S20" s="576"/>
      <c r="T20" s="576"/>
      <c r="U20" s="576"/>
      <c r="V20" s="577"/>
      <c r="W20" s="462"/>
      <c r="X20" s="463"/>
      <c r="Y20" s="463"/>
      <c r="Z20" s="463"/>
      <c r="AA20" s="463"/>
      <c r="AB20" s="463"/>
      <c r="AC20" s="578"/>
      <c r="AD20" s="578"/>
      <c r="AE20" s="578"/>
      <c r="AF20" s="578"/>
      <c r="AG20" s="578"/>
      <c r="AH20" s="578"/>
      <c r="AI20" s="578"/>
      <c r="AJ20" s="578"/>
      <c r="AK20" s="578"/>
      <c r="AL20" s="579"/>
      <c r="AM20" s="580"/>
      <c r="AN20" s="499"/>
      <c r="AO20" s="499"/>
      <c r="AP20" s="499"/>
      <c r="AQ20" s="499"/>
      <c r="AR20" s="499"/>
      <c r="AS20" s="499"/>
      <c r="AT20" s="500"/>
      <c r="AU20" s="581"/>
      <c r="AV20" s="582"/>
      <c r="AW20" s="582"/>
      <c r="AX20" s="583"/>
      <c r="AY20" s="478"/>
      <c r="AZ20" s="479"/>
      <c r="BA20" s="479"/>
      <c r="BB20" s="479"/>
      <c r="BC20" s="479"/>
      <c r="BD20" s="479"/>
      <c r="BE20" s="479"/>
      <c r="BF20" s="479"/>
      <c r="BG20" s="479"/>
      <c r="BH20" s="479"/>
      <c r="BI20" s="479"/>
      <c r="BJ20" s="479"/>
      <c r="BK20" s="479"/>
      <c r="BL20" s="479"/>
      <c r="BM20" s="480"/>
      <c r="BN20" s="444"/>
      <c r="BO20" s="445"/>
      <c r="BP20" s="445"/>
      <c r="BQ20" s="445"/>
      <c r="BR20" s="445"/>
      <c r="BS20" s="445"/>
      <c r="BT20" s="445"/>
      <c r="BU20" s="446"/>
      <c r="BV20" s="444"/>
      <c r="BW20" s="445"/>
      <c r="BX20" s="445"/>
      <c r="BY20" s="445"/>
      <c r="BZ20" s="445"/>
      <c r="CA20" s="445"/>
      <c r="CB20" s="445"/>
      <c r="CC20" s="446"/>
      <c r="CD20" s="182"/>
      <c r="CE20" s="558"/>
      <c r="CF20" s="558"/>
      <c r="CG20" s="558"/>
      <c r="CH20" s="558"/>
      <c r="CI20" s="558"/>
      <c r="CJ20" s="558"/>
      <c r="CK20" s="558"/>
      <c r="CL20" s="558"/>
      <c r="CM20" s="558"/>
      <c r="CN20" s="558"/>
      <c r="CO20" s="558"/>
      <c r="CP20" s="558"/>
      <c r="CQ20" s="558"/>
      <c r="CR20" s="558"/>
      <c r="CS20" s="559"/>
      <c r="CT20" s="441"/>
      <c r="CU20" s="442"/>
      <c r="CV20" s="442"/>
      <c r="CW20" s="442"/>
      <c r="CX20" s="442"/>
      <c r="CY20" s="442"/>
      <c r="CZ20" s="442"/>
      <c r="DA20" s="443"/>
      <c r="DB20" s="441"/>
      <c r="DC20" s="442"/>
      <c r="DD20" s="442"/>
      <c r="DE20" s="442"/>
      <c r="DF20" s="442"/>
      <c r="DG20" s="442"/>
      <c r="DH20" s="442"/>
      <c r="DI20" s="443"/>
    </row>
    <row r="21" spans="1:113" ht="18.75" customHeight="1" thickBot="1" x14ac:dyDescent="0.25">
      <c r="A21" s="169"/>
      <c r="B21" s="584" t="s">
        <v>152</v>
      </c>
      <c r="C21" s="585"/>
      <c r="D21" s="585"/>
      <c r="E21" s="585"/>
      <c r="F21" s="585"/>
      <c r="G21" s="585"/>
      <c r="H21" s="585"/>
      <c r="I21" s="585"/>
      <c r="J21" s="585"/>
      <c r="K21" s="585"/>
      <c r="L21" s="585"/>
      <c r="M21" s="585"/>
      <c r="N21" s="585"/>
      <c r="O21" s="585"/>
      <c r="P21" s="585"/>
      <c r="Q21" s="585"/>
      <c r="R21" s="585"/>
      <c r="S21" s="585"/>
      <c r="T21" s="585"/>
      <c r="U21" s="585"/>
      <c r="V21" s="585"/>
      <c r="W21" s="585"/>
      <c r="X21" s="585"/>
      <c r="Y21" s="585"/>
      <c r="Z21" s="585"/>
      <c r="AA21" s="585"/>
      <c r="AB21" s="585"/>
      <c r="AC21" s="585"/>
      <c r="AD21" s="585"/>
      <c r="AE21" s="585"/>
      <c r="AF21" s="585"/>
      <c r="AG21" s="585"/>
      <c r="AH21" s="585"/>
      <c r="AI21" s="585"/>
      <c r="AJ21" s="585"/>
      <c r="AK21" s="585"/>
      <c r="AL21" s="585"/>
      <c r="AM21" s="585"/>
      <c r="AN21" s="585"/>
      <c r="AO21" s="585"/>
      <c r="AP21" s="585"/>
      <c r="AQ21" s="585"/>
      <c r="AR21" s="585"/>
      <c r="AS21" s="585"/>
      <c r="AT21" s="585"/>
      <c r="AU21" s="585"/>
      <c r="AV21" s="585"/>
      <c r="AW21" s="585"/>
      <c r="AX21" s="586"/>
      <c r="AY21" s="560"/>
      <c r="AZ21" s="561"/>
      <c r="BA21" s="561"/>
      <c r="BB21" s="561"/>
      <c r="BC21" s="561"/>
      <c r="BD21" s="561"/>
      <c r="BE21" s="561"/>
      <c r="BF21" s="561"/>
      <c r="BG21" s="561"/>
      <c r="BH21" s="561"/>
      <c r="BI21" s="561"/>
      <c r="BJ21" s="561"/>
      <c r="BK21" s="561"/>
      <c r="BL21" s="561"/>
      <c r="BM21" s="562"/>
      <c r="BN21" s="563"/>
      <c r="BO21" s="564"/>
      <c r="BP21" s="564"/>
      <c r="BQ21" s="564"/>
      <c r="BR21" s="564"/>
      <c r="BS21" s="564"/>
      <c r="BT21" s="564"/>
      <c r="BU21" s="565"/>
      <c r="BV21" s="563"/>
      <c r="BW21" s="564"/>
      <c r="BX21" s="564"/>
      <c r="BY21" s="564"/>
      <c r="BZ21" s="564"/>
      <c r="CA21" s="564"/>
      <c r="CB21" s="564"/>
      <c r="CC21" s="565"/>
      <c r="CD21" s="182"/>
      <c r="CE21" s="558"/>
      <c r="CF21" s="558"/>
      <c r="CG21" s="558"/>
      <c r="CH21" s="558"/>
      <c r="CI21" s="558"/>
      <c r="CJ21" s="558"/>
      <c r="CK21" s="558"/>
      <c r="CL21" s="558"/>
      <c r="CM21" s="558"/>
      <c r="CN21" s="558"/>
      <c r="CO21" s="558"/>
      <c r="CP21" s="558"/>
      <c r="CQ21" s="558"/>
      <c r="CR21" s="558"/>
      <c r="CS21" s="559"/>
      <c r="CT21" s="441"/>
      <c r="CU21" s="442"/>
      <c r="CV21" s="442"/>
      <c r="CW21" s="442"/>
      <c r="CX21" s="442"/>
      <c r="CY21" s="442"/>
      <c r="CZ21" s="442"/>
      <c r="DA21" s="443"/>
      <c r="DB21" s="441"/>
      <c r="DC21" s="442"/>
      <c r="DD21" s="442"/>
      <c r="DE21" s="442"/>
      <c r="DF21" s="442"/>
      <c r="DG21" s="442"/>
      <c r="DH21" s="442"/>
      <c r="DI21" s="443"/>
    </row>
    <row r="22" spans="1:113" ht="18.75" customHeight="1" x14ac:dyDescent="0.2">
      <c r="A22" s="169"/>
      <c r="B22" s="614" t="s">
        <v>153</v>
      </c>
      <c r="C22" s="588"/>
      <c r="D22" s="589"/>
      <c r="E22" s="456" t="s">
        <v>1</v>
      </c>
      <c r="F22" s="461"/>
      <c r="G22" s="461"/>
      <c r="H22" s="461"/>
      <c r="I22" s="461"/>
      <c r="J22" s="461"/>
      <c r="K22" s="451"/>
      <c r="L22" s="456" t="s">
        <v>154</v>
      </c>
      <c r="M22" s="461"/>
      <c r="N22" s="461"/>
      <c r="O22" s="461"/>
      <c r="P22" s="451"/>
      <c r="Q22" s="619" t="s">
        <v>155</v>
      </c>
      <c r="R22" s="620"/>
      <c r="S22" s="620"/>
      <c r="T22" s="620"/>
      <c r="U22" s="620"/>
      <c r="V22" s="621"/>
      <c r="W22" s="587" t="s">
        <v>156</v>
      </c>
      <c r="X22" s="588"/>
      <c r="Y22" s="589"/>
      <c r="Z22" s="456" t="s">
        <v>1</v>
      </c>
      <c r="AA22" s="461"/>
      <c r="AB22" s="461"/>
      <c r="AC22" s="461"/>
      <c r="AD22" s="461"/>
      <c r="AE22" s="461"/>
      <c r="AF22" s="461"/>
      <c r="AG22" s="451"/>
      <c r="AH22" s="625" t="s">
        <v>157</v>
      </c>
      <c r="AI22" s="461"/>
      <c r="AJ22" s="461"/>
      <c r="AK22" s="461"/>
      <c r="AL22" s="451"/>
      <c r="AM22" s="625" t="s">
        <v>158</v>
      </c>
      <c r="AN22" s="626"/>
      <c r="AO22" s="626"/>
      <c r="AP22" s="626"/>
      <c r="AQ22" s="626"/>
      <c r="AR22" s="627"/>
      <c r="AS22" s="619" t="s">
        <v>155</v>
      </c>
      <c r="AT22" s="620"/>
      <c r="AU22" s="620"/>
      <c r="AV22" s="620"/>
      <c r="AW22" s="620"/>
      <c r="AX22" s="631"/>
      <c r="AY22" s="404" t="s">
        <v>159</v>
      </c>
      <c r="AZ22" s="405"/>
      <c r="BA22" s="405"/>
      <c r="BB22" s="405"/>
      <c r="BC22" s="405"/>
      <c r="BD22" s="405"/>
      <c r="BE22" s="405"/>
      <c r="BF22" s="405"/>
      <c r="BG22" s="405"/>
      <c r="BH22" s="405"/>
      <c r="BI22" s="405"/>
      <c r="BJ22" s="405"/>
      <c r="BK22" s="405"/>
      <c r="BL22" s="405"/>
      <c r="BM22" s="406"/>
      <c r="BN22" s="407">
        <v>6392695</v>
      </c>
      <c r="BO22" s="408"/>
      <c r="BP22" s="408"/>
      <c r="BQ22" s="408"/>
      <c r="BR22" s="408"/>
      <c r="BS22" s="408"/>
      <c r="BT22" s="408"/>
      <c r="BU22" s="409"/>
      <c r="BV22" s="407">
        <v>6849009</v>
      </c>
      <c r="BW22" s="408"/>
      <c r="BX22" s="408"/>
      <c r="BY22" s="408"/>
      <c r="BZ22" s="408"/>
      <c r="CA22" s="408"/>
      <c r="CB22" s="408"/>
      <c r="CC22" s="409"/>
      <c r="CD22" s="182"/>
      <c r="CE22" s="558"/>
      <c r="CF22" s="558"/>
      <c r="CG22" s="558"/>
      <c r="CH22" s="558"/>
      <c r="CI22" s="558"/>
      <c r="CJ22" s="558"/>
      <c r="CK22" s="558"/>
      <c r="CL22" s="558"/>
      <c r="CM22" s="558"/>
      <c r="CN22" s="558"/>
      <c r="CO22" s="558"/>
      <c r="CP22" s="558"/>
      <c r="CQ22" s="558"/>
      <c r="CR22" s="558"/>
      <c r="CS22" s="559"/>
      <c r="CT22" s="441"/>
      <c r="CU22" s="442"/>
      <c r="CV22" s="442"/>
      <c r="CW22" s="442"/>
      <c r="CX22" s="442"/>
      <c r="CY22" s="442"/>
      <c r="CZ22" s="442"/>
      <c r="DA22" s="443"/>
      <c r="DB22" s="441"/>
      <c r="DC22" s="442"/>
      <c r="DD22" s="442"/>
      <c r="DE22" s="442"/>
      <c r="DF22" s="442"/>
      <c r="DG22" s="442"/>
      <c r="DH22" s="442"/>
      <c r="DI22" s="443"/>
    </row>
    <row r="23" spans="1:113" ht="18.75" customHeight="1" x14ac:dyDescent="0.2">
      <c r="A23" s="169"/>
      <c r="B23" s="615"/>
      <c r="C23" s="591"/>
      <c r="D23" s="592"/>
      <c r="E23" s="430"/>
      <c r="F23" s="435"/>
      <c r="G23" s="435"/>
      <c r="H23" s="435"/>
      <c r="I23" s="435"/>
      <c r="J23" s="435"/>
      <c r="K23" s="424"/>
      <c r="L23" s="430"/>
      <c r="M23" s="435"/>
      <c r="N23" s="435"/>
      <c r="O23" s="435"/>
      <c r="P23" s="424"/>
      <c r="Q23" s="622"/>
      <c r="R23" s="623"/>
      <c r="S23" s="623"/>
      <c r="T23" s="623"/>
      <c r="U23" s="623"/>
      <c r="V23" s="624"/>
      <c r="W23" s="590"/>
      <c r="X23" s="591"/>
      <c r="Y23" s="592"/>
      <c r="Z23" s="430"/>
      <c r="AA23" s="435"/>
      <c r="AB23" s="435"/>
      <c r="AC23" s="435"/>
      <c r="AD23" s="435"/>
      <c r="AE23" s="435"/>
      <c r="AF23" s="435"/>
      <c r="AG23" s="424"/>
      <c r="AH23" s="430"/>
      <c r="AI23" s="435"/>
      <c r="AJ23" s="435"/>
      <c r="AK23" s="435"/>
      <c r="AL23" s="424"/>
      <c r="AM23" s="628"/>
      <c r="AN23" s="629"/>
      <c r="AO23" s="629"/>
      <c r="AP23" s="629"/>
      <c r="AQ23" s="629"/>
      <c r="AR23" s="630"/>
      <c r="AS23" s="622"/>
      <c r="AT23" s="623"/>
      <c r="AU23" s="623"/>
      <c r="AV23" s="623"/>
      <c r="AW23" s="623"/>
      <c r="AX23" s="632"/>
      <c r="AY23" s="478" t="s">
        <v>160</v>
      </c>
      <c r="AZ23" s="479"/>
      <c r="BA23" s="479"/>
      <c r="BB23" s="479"/>
      <c r="BC23" s="479"/>
      <c r="BD23" s="479"/>
      <c r="BE23" s="479"/>
      <c r="BF23" s="479"/>
      <c r="BG23" s="479"/>
      <c r="BH23" s="479"/>
      <c r="BI23" s="479"/>
      <c r="BJ23" s="479"/>
      <c r="BK23" s="479"/>
      <c r="BL23" s="479"/>
      <c r="BM23" s="480"/>
      <c r="BN23" s="444">
        <v>5596271</v>
      </c>
      <c r="BO23" s="445"/>
      <c r="BP23" s="445"/>
      <c r="BQ23" s="445"/>
      <c r="BR23" s="445"/>
      <c r="BS23" s="445"/>
      <c r="BT23" s="445"/>
      <c r="BU23" s="446"/>
      <c r="BV23" s="444">
        <v>6051449</v>
      </c>
      <c r="BW23" s="445"/>
      <c r="BX23" s="445"/>
      <c r="BY23" s="445"/>
      <c r="BZ23" s="445"/>
      <c r="CA23" s="445"/>
      <c r="CB23" s="445"/>
      <c r="CC23" s="446"/>
      <c r="CD23" s="182"/>
      <c r="CE23" s="558"/>
      <c r="CF23" s="558"/>
      <c r="CG23" s="558"/>
      <c r="CH23" s="558"/>
      <c r="CI23" s="558"/>
      <c r="CJ23" s="558"/>
      <c r="CK23" s="558"/>
      <c r="CL23" s="558"/>
      <c r="CM23" s="558"/>
      <c r="CN23" s="558"/>
      <c r="CO23" s="558"/>
      <c r="CP23" s="558"/>
      <c r="CQ23" s="558"/>
      <c r="CR23" s="558"/>
      <c r="CS23" s="559"/>
      <c r="CT23" s="441"/>
      <c r="CU23" s="442"/>
      <c r="CV23" s="442"/>
      <c r="CW23" s="442"/>
      <c r="CX23" s="442"/>
      <c r="CY23" s="442"/>
      <c r="CZ23" s="442"/>
      <c r="DA23" s="443"/>
      <c r="DB23" s="441"/>
      <c r="DC23" s="442"/>
      <c r="DD23" s="442"/>
      <c r="DE23" s="442"/>
      <c r="DF23" s="442"/>
      <c r="DG23" s="442"/>
      <c r="DH23" s="442"/>
      <c r="DI23" s="443"/>
    </row>
    <row r="24" spans="1:113" ht="18.75" customHeight="1" thickBot="1" x14ac:dyDescent="0.25">
      <c r="A24" s="169"/>
      <c r="B24" s="615"/>
      <c r="C24" s="591"/>
      <c r="D24" s="592"/>
      <c r="E24" s="494" t="s">
        <v>161</v>
      </c>
      <c r="F24" s="474"/>
      <c r="G24" s="474"/>
      <c r="H24" s="474"/>
      <c r="I24" s="474"/>
      <c r="J24" s="474"/>
      <c r="K24" s="475"/>
      <c r="L24" s="495">
        <v>1</v>
      </c>
      <c r="M24" s="496"/>
      <c r="N24" s="496"/>
      <c r="O24" s="496"/>
      <c r="P24" s="538"/>
      <c r="Q24" s="495">
        <v>8710</v>
      </c>
      <c r="R24" s="496"/>
      <c r="S24" s="496"/>
      <c r="T24" s="496"/>
      <c r="U24" s="496"/>
      <c r="V24" s="538"/>
      <c r="W24" s="590"/>
      <c r="X24" s="591"/>
      <c r="Y24" s="592"/>
      <c r="Z24" s="494" t="s">
        <v>162</v>
      </c>
      <c r="AA24" s="474"/>
      <c r="AB24" s="474"/>
      <c r="AC24" s="474"/>
      <c r="AD24" s="474"/>
      <c r="AE24" s="474"/>
      <c r="AF24" s="474"/>
      <c r="AG24" s="475"/>
      <c r="AH24" s="495">
        <v>406</v>
      </c>
      <c r="AI24" s="496"/>
      <c r="AJ24" s="496"/>
      <c r="AK24" s="496"/>
      <c r="AL24" s="538"/>
      <c r="AM24" s="495">
        <v>1122184</v>
      </c>
      <c r="AN24" s="496"/>
      <c r="AO24" s="496"/>
      <c r="AP24" s="496"/>
      <c r="AQ24" s="496"/>
      <c r="AR24" s="538"/>
      <c r="AS24" s="495">
        <v>2764</v>
      </c>
      <c r="AT24" s="496"/>
      <c r="AU24" s="496"/>
      <c r="AV24" s="496"/>
      <c r="AW24" s="496"/>
      <c r="AX24" s="497"/>
      <c r="AY24" s="560" t="s">
        <v>163</v>
      </c>
      <c r="AZ24" s="561"/>
      <c r="BA24" s="561"/>
      <c r="BB24" s="561"/>
      <c r="BC24" s="561"/>
      <c r="BD24" s="561"/>
      <c r="BE24" s="561"/>
      <c r="BF24" s="561"/>
      <c r="BG24" s="561"/>
      <c r="BH24" s="561"/>
      <c r="BI24" s="561"/>
      <c r="BJ24" s="561"/>
      <c r="BK24" s="561"/>
      <c r="BL24" s="561"/>
      <c r="BM24" s="562"/>
      <c r="BN24" s="444">
        <v>3019691</v>
      </c>
      <c r="BO24" s="445"/>
      <c r="BP24" s="445"/>
      <c r="BQ24" s="445"/>
      <c r="BR24" s="445"/>
      <c r="BS24" s="445"/>
      <c r="BT24" s="445"/>
      <c r="BU24" s="446"/>
      <c r="BV24" s="444">
        <v>3081493</v>
      </c>
      <c r="BW24" s="445"/>
      <c r="BX24" s="445"/>
      <c r="BY24" s="445"/>
      <c r="BZ24" s="445"/>
      <c r="CA24" s="445"/>
      <c r="CB24" s="445"/>
      <c r="CC24" s="446"/>
      <c r="CD24" s="182"/>
      <c r="CE24" s="558"/>
      <c r="CF24" s="558"/>
      <c r="CG24" s="558"/>
      <c r="CH24" s="558"/>
      <c r="CI24" s="558"/>
      <c r="CJ24" s="558"/>
      <c r="CK24" s="558"/>
      <c r="CL24" s="558"/>
      <c r="CM24" s="558"/>
      <c r="CN24" s="558"/>
      <c r="CO24" s="558"/>
      <c r="CP24" s="558"/>
      <c r="CQ24" s="558"/>
      <c r="CR24" s="558"/>
      <c r="CS24" s="559"/>
      <c r="CT24" s="441"/>
      <c r="CU24" s="442"/>
      <c r="CV24" s="442"/>
      <c r="CW24" s="442"/>
      <c r="CX24" s="442"/>
      <c r="CY24" s="442"/>
      <c r="CZ24" s="442"/>
      <c r="DA24" s="443"/>
      <c r="DB24" s="441"/>
      <c r="DC24" s="442"/>
      <c r="DD24" s="442"/>
      <c r="DE24" s="442"/>
      <c r="DF24" s="442"/>
      <c r="DG24" s="442"/>
      <c r="DH24" s="442"/>
      <c r="DI24" s="443"/>
    </row>
    <row r="25" spans="1:113" ht="18.75" customHeight="1" x14ac:dyDescent="0.2">
      <c r="A25" s="169"/>
      <c r="B25" s="615"/>
      <c r="C25" s="591"/>
      <c r="D25" s="592"/>
      <c r="E25" s="494" t="s">
        <v>164</v>
      </c>
      <c r="F25" s="474"/>
      <c r="G25" s="474"/>
      <c r="H25" s="474"/>
      <c r="I25" s="474"/>
      <c r="J25" s="474"/>
      <c r="K25" s="475"/>
      <c r="L25" s="495">
        <v>1</v>
      </c>
      <c r="M25" s="496"/>
      <c r="N25" s="496"/>
      <c r="O25" s="496"/>
      <c r="P25" s="538"/>
      <c r="Q25" s="495">
        <v>6820</v>
      </c>
      <c r="R25" s="496"/>
      <c r="S25" s="496"/>
      <c r="T25" s="496"/>
      <c r="U25" s="496"/>
      <c r="V25" s="538"/>
      <c r="W25" s="590"/>
      <c r="X25" s="591"/>
      <c r="Y25" s="592"/>
      <c r="Z25" s="494" t="s">
        <v>165</v>
      </c>
      <c r="AA25" s="474"/>
      <c r="AB25" s="474"/>
      <c r="AC25" s="474"/>
      <c r="AD25" s="474"/>
      <c r="AE25" s="474"/>
      <c r="AF25" s="474"/>
      <c r="AG25" s="475"/>
      <c r="AH25" s="495" t="s">
        <v>122</v>
      </c>
      <c r="AI25" s="496"/>
      <c r="AJ25" s="496"/>
      <c r="AK25" s="496"/>
      <c r="AL25" s="538"/>
      <c r="AM25" s="495" t="s">
        <v>122</v>
      </c>
      <c r="AN25" s="496"/>
      <c r="AO25" s="496"/>
      <c r="AP25" s="496"/>
      <c r="AQ25" s="496"/>
      <c r="AR25" s="538"/>
      <c r="AS25" s="495" t="s">
        <v>122</v>
      </c>
      <c r="AT25" s="496"/>
      <c r="AU25" s="496"/>
      <c r="AV25" s="496"/>
      <c r="AW25" s="496"/>
      <c r="AX25" s="497"/>
      <c r="AY25" s="404" t="s">
        <v>166</v>
      </c>
      <c r="AZ25" s="405"/>
      <c r="BA25" s="405"/>
      <c r="BB25" s="405"/>
      <c r="BC25" s="405"/>
      <c r="BD25" s="405"/>
      <c r="BE25" s="405"/>
      <c r="BF25" s="405"/>
      <c r="BG25" s="405"/>
      <c r="BH25" s="405"/>
      <c r="BI25" s="405"/>
      <c r="BJ25" s="405"/>
      <c r="BK25" s="405"/>
      <c r="BL25" s="405"/>
      <c r="BM25" s="406"/>
      <c r="BN25" s="407">
        <v>2097633</v>
      </c>
      <c r="BO25" s="408"/>
      <c r="BP25" s="408"/>
      <c r="BQ25" s="408"/>
      <c r="BR25" s="408"/>
      <c r="BS25" s="408"/>
      <c r="BT25" s="408"/>
      <c r="BU25" s="409"/>
      <c r="BV25" s="407">
        <v>1424929</v>
      </c>
      <c r="BW25" s="408"/>
      <c r="BX25" s="408"/>
      <c r="BY25" s="408"/>
      <c r="BZ25" s="408"/>
      <c r="CA25" s="408"/>
      <c r="CB25" s="408"/>
      <c r="CC25" s="409"/>
      <c r="CD25" s="182"/>
      <c r="CE25" s="558"/>
      <c r="CF25" s="558"/>
      <c r="CG25" s="558"/>
      <c r="CH25" s="558"/>
      <c r="CI25" s="558"/>
      <c r="CJ25" s="558"/>
      <c r="CK25" s="558"/>
      <c r="CL25" s="558"/>
      <c r="CM25" s="558"/>
      <c r="CN25" s="558"/>
      <c r="CO25" s="558"/>
      <c r="CP25" s="558"/>
      <c r="CQ25" s="558"/>
      <c r="CR25" s="558"/>
      <c r="CS25" s="559"/>
      <c r="CT25" s="441"/>
      <c r="CU25" s="442"/>
      <c r="CV25" s="442"/>
      <c r="CW25" s="442"/>
      <c r="CX25" s="442"/>
      <c r="CY25" s="442"/>
      <c r="CZ25" s="442"/>
      <c r="DA25" s="443"/>
      <c r="DB25" s="441"/>
      <c r="DC25" s="442"/>
      <c r="DD25" s="442"/>
      <c r="DE25" s="442"/>
      <c r="DF25" s="442"/>
      <c r="DG25" s="442"/>
      <c r="DH25" s="442"/>
      <c r="DI25" s="443"/>
    </row>
    <row r="26" spans="1:113" ht="18.75" customHeight="1" x14ac:dyDescent="0.2">
      <c r="A26" s="169"/>
      <c r="B26" s="615"/>
      <c r="C26" s="591"/>
      <c r="D26" s="592"/>
      <c r="E26" s="494" t="s">
        <v>167</v>
      </c>
      <c r="F26" s="474"/>
      <c r="G26" s="474"/>
      <c r="H26" s="474"/>
      <c r="I26" s="474"/>
      <c r="J26" s="474"/>
      <c r="K26" s="475"/>
      <c r="L26" s="495">
        <v>1</v>
      </c>
      <c r="M26" s="496"/>
      <c r="N26" s="496"/>
      <c r="O26" s="496"/>
      <c r="P26" s="538"/>
      <c r="Q26" s="495">
        <v>6400</v>
      </c>
      <c r="R26" s="496"/>
      <c r="S26" s="496"/>
      <c r="T26" s="496"/>
      <c r="U26" s="496"/>
      <c r="V26" s="538"/>
      <c r="W26" s="590"/>
      <c r="X26" s="591"/>
      <c r="Y26" s="592"/>
      <c r="Z26" s="494" t="s">
        <v>168</v>
      </c>
      <c r="AA26" s="596"/>
      <c r="AB26" s="596"/>
      <c r="AC26" s="596"/>
      <c r="AD26" s="596"/>
      <c r="AE26" s="596"/>
      <c r="AF26" s="596"/>
      <c r="AG26" s="597"/>
      <c r="AH26" s="495">
        <v>9</v>
      </c>
      <c r="AI26" s="496"/>
      <c r="AJ26" s="496"/>
      <c r="AK26" s="496"/>
      <c r="AL26" s="538"/>
      <c r="AM26" s="495">
        <v>19089</v>
      </c>
      <c r="AN26" s="496"/>
      <c r="AO26" s="496"/>
      <c r="AP26" s="496"/>
      <c r="AQ26" s="496"/>
      <c r="AR26" s="538"/>
      <c r="AS26" s="495">
        <v>2121</v>
      </c>
      <c r="AT26" s="496"/>
      <c r="AU26" s="496"/>
      <c r="AV26" s="496"/>
      <c r="AW26" s="496"/>
      <c r="AX26" s="497"/>
      <c r="AY26" s="447" t="s">
        <v>169</v>
      </c>
      <c r="AZ26" s="448"/>
      <c r="BA26" s="448"/>
      <c r="BB26" s="448"/>
      <c r="BC26" s="448"/>
      <c r="BD26" s="448"/>
      <c r="BE26" s="448"/>
      <c r="BF26" s="448"/>
      <c r="BG26" s="448"/>
      <c r="BH26" s="448"/>
      <c r="BI26" s="448"/>
      <c r="BJ26" s="448"/>
      <c r="BK26" s="448"/>
      <c r="BL26" s="448"/>
      <c r="BM26" s="449"/>
      <c r="BN26" s="444" t="s">
        <v>122</v>
      </c>
      <c r="BO26" s="445"/>
      <c r="BP26" s="445"/>
      <c r="BQ26" s="445"/>
      <c r="BR26" s="445"/>
      <c r="BS26" s="445"/>
      <c r="BT26" s="445"/>
      <c r="BU26" s="446"/>
      <c r="BV26" s="444" t="s">
        <v>122</v>
      </c>
      <c r="BW26" s="445"/>
      <c r="BX26" s="445"/>
      <c r="BY26" s="445"/>
      <c r="BZ26" s="445"/>
      <c r="CA26" s="445"/>
      <c r="CB26" s="445"/>
      <c r="CC26" s="446"/>
      <c r="CD26" s="182"/>
      <c r="CE26" s="558"/>
      <c r="CF26" s="558"/>
      <c r="CG26" s="558"/>
      <c r="CH26" s="558"/>
      <c r="CI26" s="558"/>
      <c r="CJ26" s="558"/>
      <c r="CK26" s="558"/>
      <c r="CL26" s="558"/>
      <c r="CM26" s="558"/>
      <c r="CN26" s="558"/>
      <c r="CO26" s="558"/>
      <c r="CP26" s="558"/>
      <c r="CQ26" s="558"/>
      <c r="CR26" s="558"/>
      <c r="CS26" s="559"/>
      <c r="CT26" s="441"/>
      <c r="CU26" s="442"/>
      <c r="CV26" s="442"/>
      <c r="CW26" s="442"/>
      <c r="CX26" s="442"/>
      <c r="CY26" s="442"/>
      <c r="CZ26" s="442"/>
      <c r="DA26" s="443"/>
      <c r="DB26" s="441"/>
      <c r="DC26" s="442"/>
      <c r="DD26" s="442"/>
      <c r="DE26" s="442"/>
      <c r="DF26" s="442"/>
      <c r="DG26" s="442"/>
      <c r="DH26" s="442"/>
      <c r="DI26" s="443"/>
    </row>
    <row r="27" spans="1:113" ht="18.75" customHeight="1" thickBot="1" x14ac:dyDescent="0.25">
      <c r="A27" s="169"/>
      <c r="B27" s="615"/>
      <c r="C27" s="591"/>
      <c r="D27" s="592"/>
      <c r="E27" s="494" t="s">
        <v>170</v>
      </c>
      <c r="F27" s="474"/>
      <c r="G27" s="474"/>
      <c r="H27" s="474"/>
      <c r="I27" s="474"/>
      <c r="J27" s="474"/>
      <c r="K27" s="475"/>
      <c r="L27" s="495">
        <v>1</v>
      </c>
      <c r="M27" s="496"/>
      <c r="N27" s="496"/>
      <c r="O27" s="496"/>
      <c r="P27" s="538"/>
      <c r="Q27" s="495">
        <v>3800</v>
      </c>
      <c r="R27" s="496"/>
      <c r="S27" s="496"/>
      <c r="T27" s="496"/>
      <c r="U27" s="496"/>
      <c r="V27" s="538"/>
      <c r="W27" s="590"/>
      <c r="X27" s="591"/>
      <c r="Y27" s="592"/>
      <c r="Z27" s="494" t="s">
        <v>171</v>
      </c>
      <c r="AA27" s="474"/>
      <c r="AB27" s="474"/>
      <c r="AC27" s="474"/>
      <c r="AD27" s="474"/>
      <c r="AE27" s="474"/>
      <c r="AF27" s="474"/>
      <c r="AG27" s="475"/>
      <c r="AH27" s="495" t="s">
        <v>122</v>
      </c>
      <c r="AI27" s="496"/>
      <c r="AJ27" s="496"/>
      <c r="AK27" s="496"/>
      <c r="AL27" s="538"/>
      <c r="AM27" s="495" t="s">
        <v>122</v>
      </c>
      <c r="AN27" s="496"/>
      <c r="AO27" s="496"/>
      <c r="AP27" s="496"/>
      <c r="AQ27" s="496"/>
      <c r="AR27" s="538"/>
      <c r="AS27" s="495" t="s">
        <v>122</v>
      </c>
      <c r="AT27" s="496"/>
      <c r="AU27" s="496"/>
      <c r="AV27" s="496"/>
      <c r="AW27" s="496"/>
      <c r="AX27" s="497"/>
      <c r="AY27" s="539" t="s">
        <v>172</v>
      </c>
      <c r="AZ27" s="540"/>
      <c r="BA27" s="540"/>
      <c r="BB27" s="540"/>
      <c r="BC27" s="540"/>
      <c r="BD27" s="540"/>
      <c r="BE27" s="540"/>
      <c r="BF27" s="540"/>
      <c r="BG27" s="540"/>
      <c r="BH27" s="540"/>
      <c r="BI27" s="540"/>
      <c r="BJ27" s="540"/>
      <c r="BK27" s="540"/>
      <c r="BL27" s="540"/>
      <c r="BM27" s="541"/>
      <c r="BN27" s="563">
        <v>335156</v>
      </c>
      <c r="BO27" s="564"/>
      <c r="BP27" s="564"/>
      <c r="BQ27" s="564"/>
      <c r="BR27" s="564"/>
      <c r="BS27" s="564"/>
      <c r="BT27" s="564"/>
      <c r="BU27" s="565"/>
      <c r="BV27" s="563">
        <v>399689</v>
      </c>
      <c r="BW27" s="564"/>
      <c r="BX27" s="564"/>
      <c r="BY27" s="564"/>
      <c r="BZ27" s="564"/>
      <c r="CA27" s="564"/>
      <c r="CB27" s="564"/>
      <c r="CC27" s="565"/>
      <c r="CD27" s="184"/>
      <c r="CE27" s="558"/>
      <c r="CF27" s="558"/>
      <c r="CG27" s="558"/>
      <c r="CH27" s="558"/>
      <c r="CI27" s="558"/>
      <c r="CJ27" s="558"/>
      <c r="CK27" s="558"/>
      <c r="CL27" s="558"/>
      <c r="CM27" s="558"/>
      <c r="CN27" s="558"/>
      <c r="CO27" s="558"/>
      <c r="CP27" s="558"/>
      <c r="CQ27" s="558"/>
      <c r="CR27" s="558"/>
      <c r="CS27" s="559"/>
      <c r="CT27" s="441"/>
      <c r="CU27" s="442"/>
      <c r="CV27" s="442"/>
      <c r="CW27" s="442"/>
      <c r="CX27" s="442"/>
      <c r="CY27" s="442"/>
      <c r="CZ27" s="442"/>
      <c r="DA27" s="443"/>
      <c r="DB27" s="441"/>
      <c r="DC27" s="442"/>
      <c r="DD27" s="442"/>
      <c r="DE27" s="442"/>
      <c r="DF27" s="442"/>
      <c r="DG27" s="442"/>
      <c r="DH27" s="442"/>
      <c r="DI27" s="443"/>
    </row>
    <row r="28" spans="1:113" ht="18.75" customHeight="1" x14ac:dyDescent="0.2">
      <c r="A28" s="169"/>
      <c r="B28" s="615"/>
      <c r="C28" s="591"/>
      <c r="D28" s="592"/>
      <c r="E28" s="494" t="s">
        <v>173</v>
      </c>
      <c r="F28" s="474"/>
      <c r="G28" s="474"/>
      <c r="H28" s="474"/>
      <c r="I28" s="474"/>
      <c r="J28" s="474"/>
      <c r="K28" s="475"/>
      <c r="L28" s="495">
        <v>1</v>
      </c>
      <c r="M28" s="496"/>
      <c r="N28" s="496"/>
      <c r="O28" s="496"/>
      <c r="P28" s="538"/>
      <c r="Q28" s="495">
        <v>3000</v>
      </c>
      <c r="R28" s="496"/>
      <c r="S28" s="496"/>
      <c r="T28" s="496"/>
      <c r="U28" s="496"/>
      <c r="V28" s="538"/>
      <c r="W28" s="590"/>
      <c r="X28" s="591"/>
      <c r="Y28" s="592"/>
      <c r="Z28" s="494" t="s">
        <v>174</v>
      </c>
      <c r="AA28" s="474"/>
      <c r="AB28" s="474"/>
      <c r="AC28" s="474"/>
      <c r="AD28" s="474"/>
      <c r="AE28" s="474"/>
      <c r="AF28" s="474"/>
      <c r="AG28" s="475"/>
      <c r="AH28" s="495" t="s">
        <v>122</v>
      </c>
      <c r="AI28" s="496"/>
      <c r="AJ28" s="496"/>
      <c r="AK28" s="496"/>
      <c r="AL28" s="538"/>
      <c r="AM28" s="495" t="s">
        <v>122</v>
      </c>
      <c r="AN28" s="496"/>
      <c r="AO28" s="496"/>
      <c r="AP28" s="496"/>
      <c r="AQ28" s="496"/>
      <c r="AR28" s="538"/>
      <c r="AS28" s="495" t="s">
        <v>122</v>
      </c>
      <c r="AT28" s="496"/>
      <c r="AU28" s="496"/>
      <c r="AV28" s="496"/>
      <c r="AW28" s="496"/>
      <c r="AX28" s="497"/>
      <c r="AY28" s="598" t="s">
        <v>175</v>
      </c>
      <c r="AZ28" s="599"/>
      <c r="BA28" s="599"/>
      <c r="BB28" s="600"/>
      <c r="BC28" s="404" t="s">
        <v>46</v>
      </c>
      <c r="BD28" s="405"/>
      <c r="BE28" s="405"/>
      <c r="BF28" s="405"/>
      <c r="BG28" s="405"/>
      <c r="BH28" s="405"/>
      <c r="BI28" s="405"/>
      <c r="BJ28" s="405"/>
      <c r="BK28" s="405"/>
      <c r="BL28" s="405"/>
      <c r="BM28" s="406"/>
      <c r="BN28" s="407">
        <v>2984670</v>
      </c>
      <c r="BO28" s="408"/>
      <c r="BP28" s="408"/>
      <c r="BQ28" s="408"/>
      <c r="BR28" s="408"/>
      <c r="BS28" s="408"/>
      <c r="BT28" s="408"/>
      <c r="BU28" s="409"/>
      <c r="BV28" s="407">
        <v>2737681</v>
      </c>
      <c r="BW28" s="408"/>
      <c r="BX28" s="408"/>
      <c r="BY28" s="408"/>
      <c r="BZ28" s="408"/>
      <c r="CA28" s="408"/>
      <c r="CB28" s="408"/>
      <c r="CC28" s="409"/>
      <c r="CD28" s="182"/>
      <c r="CE28" s="558"/>
      <c r="CF28" s="558"/>
      <c r="CG28" s="558"/>
      <c r="CH28" s="558"/>
      <c r="CI28" s="558"/>
      <c r="CJ28" s="558"/>
      <c r="CK28" s="558"/>
      <c r="CL28" s="558"/>
      <c r="CM28" s="558"/>
      <c r="CN28" s="558"/>
      <c r="CO28" s="558"/>
      <c r="CP28" s="558"/>
      <c r="CQ28" s="558"/>
      <c r="CR28" s="558"/>
      <c r="CS28" s="559"/>
      <c r="CT28" s="441"/>
      <c r="CU28" s="442"/>
      <c r="CV28" s="442"/>
      <c r="CW28" s="442"/>
      <c r="CX28" s="442"/>
      <c r="CY28" s="442"/>
      <c r="CZ28" s="442"/>
      <c r="DA28" s="443"/>
      <c r="DB28" s="441"/>
      <c r="DC28" s="442"/>
      <c r="DD28" s="442"/>
      <c r="DE28" s="442"/>
      <c r="DF28" s="442"/>
      <c r="DG28" s="442"/>
      <c r="DH28" s="442"/>
      <c r="DI28" s="443"/>
    </row>
    <row r="29" spans="1:113" ht="18.75" customHeight="1" x14ac:dyDescent="0.2">
      <c r="A29" s="169"/>
      <c r="B29" s="615"/>
      <c r="C29" s="591"/>
      <c r="D29" s="592"/>
      <c r="E29" s="494" t="s">
        <v>176</v>
      </c>
      <c r="F29" s="474"/>
      <c r="G29" s="474"/>
      <c r="H29" s="474"/>
      <c r="I29" s="474"/>
      <c r="J29" s="474"/>
      <c r="K29" s="475"/>
      <c r="L29" s="495">
        <v>14</v>
      </c>
      <c r="M29" s="496"/>
      <c r="N29" s="496"/>
      <c r="O29" s="496"/>
      <c r="P29" s="538"/>
      <c r="Q29" s="495">
        <v>2736</v>
      </c>
      <c r="R29" s="496"/>
      <c r="S29" s="496"/>
      <c r="T29" s="496"/>
      <c r="U29" s="496"/>
      <c r="V29" s="538"/>
      <c r="W29" s="593"/>
      <c r="X29" s="594"/>
      <c r="Y29" s="595"/>
      <c r="Z29" s="494" t="s">
        <v>177</v>
      </c>
      <c r="AA29" s="474"/>
      <c r="AB29" s="474"/>
      <c r="AC29" s="474"/>
      <c r="AD29" s="474"/>
      <c r="AE29" s="474"/>
      <c r="AF29" s="474"/>
      <c r="AG29" s="475"/>
      <c r="AH29" s="495">
        <v>406</v>
      </c>
      <c r="AI29" s="496"/>
      <c r="AJ29" s="496"/>
      <c r="AK29" s="496"/>
      <c r="AL29" s="538"/>
      <c r="AM29" s="495">
        <v>1122184</v>
      </c>
      <c r="AN29" s="496"/>
      <c r="AO29" s="496"/>
      <c r="AP29" s="496"/>
      <c r="AQ29" s="496"/>
      <c r="AR29" s="538"/>
      <c r="AS29" s="495">
        <v>2764</v>
      </c>
      <c r="AT29" s="496"/>
      <c r="AU29" s="496"/>
      <c r="AV29" s="496"/>
      <c r="AW29" s="496"/>
      <c r="AX29" s="497"/>
      <c r="AY29" s="601"/>
      <c r="AZ29" s="602"/>
      <c r="BA29" s="602"/>
      <c r="BB29" s="603"/>
      <c r="BC29" s="478" t="s">
        <v>178</v>
      </c>
      <c r="BD29" s="479"/>
      <c r="BE29" s="479"/>
      <c r="BF29" s="479"/>
      <c r="BG29" s="479"/>
      <c r="BH29" s="479"/>
      <c r="BI29" s="479"/>
      <c r="BJ29" s="479"/>
      <c r="BK29" s="479"/>
      <c r="BL29" s="479"/>
      <c r="BM29" s="480"/>
      <c r="BN29" s="444">
        <v>2304</v>
      </c>
      <c r="BO29" s="445"/>
      <c r="BP29" s="445"/>
      <c r="BQ29" s="445"/>
      <c r="BR29" s="445"/>
      <c r="BS29" s="445"/>
      <c r="BT29" s="445"/>
      <c r="BU29" s="446"/>
      <c r="BV29" s="444">
        <v>2301</v>
      </c>
      <c r="BW29" s="445"/>
      <c r="BX29" s="445"/>
      <c r="BY29" s="445"/>
      <c r="BZ29" s="445"/>
      <c r="CA29" s="445"/>
      <c r="CB29" s="445"/>
      <c r="CC29" s="446"/>
      <c r="CD29" s="184"/>
      <c r="CE29" s="558"/>
      <c r="CF29" s="558"/>
      <c r="CG29" s="558"/>
      <c r="CH29" s="558"/>
      <c r="CI29" s="558"/>
      <c r="CJ29" s="558"/>
      <c r="CK29" s="558"/>
      <c r="CL29" s="558"/>
      <c r="CM29" s="558"/>
      <c r="CN29" s="558"/>
      <c r="CO29" s="558"/>
      <c r="CP29" s="558"/>
      <c r="CQ29" s="558"/>
      <c r="CR29" s="558"/>
      <c r="CS29" s="559"/>
      <c r="CT29" s="441"/>
      <c r="CU29" s="442"/>
      <c r="CV29" s="442"/>
      <c r="CW29" s="442"/>
      <c r="CX29" s="442"/>
      <c r="CY29" s="442"/>
      <c r="CZ29" s="442"/>
      <c r="DA29" s="443"/>
      <c r="DB29" s="441"/>
      <c r="DC29" s="442"/>
      <c r="DD29" s="442"/>
      <c r="DE29" s="442"/>
      <c r="DF29" s="442"/>
      <c r="DG29" s="442"/>
      <c r="DH29" s="442"/>
      <c r="DI29" s="443"/>
    </row>
    <row r="30" spans="1:113" ht="18.75" customHeight="1" thickBot="1" x14ac:dyDescent="0.25">
      <c r="A30" s="169"/>
      <c r="B30" s="616"/>
      <c r="C30" s="617"/>
      <c r="D30" s="618"/>
      <c r="E30" s="498"/>
      <c r="F30" s="499"/>
      <c r="G30" s="499"/>
      <c r="H30" s="499"/>
      <c r="I30" s="499"/>
      <c r="J30" s="499"/>
      <c r="K30" s="500"/>
      <c r="L30" s="608"/>
      <c r="M30" s="609"/>
      <c r="N30" s="609"/>
      <c r="O30" s="609"/>
      <c r="P30" s="610"/>
      <c r="Q30" s="608"/>
      <c r="R30" s="609"/>
      <c r="S30" s="609"/>
      <c r="T30" s="609"/>
      <c r="U30" s="609"/>
      <c r="V30" s="610"/>
      <c r="W30" s="611" t="s">
        <v>179</v>
      </c>
      <c r="X30" s="612"/>
      <c r="Y30" s="612"/>
      <c r="Z30" s="612"/>
      <c r="AA30" s="612"/>
      <c r="AB30" s="612"/>
      <c r="AC30" s="612"/>
      <c r="AD30" s="612"/>
      <c r="AE30" s="612"/>
      <c r="AF30" s="612"/>
      <c r="AG30" s="613"/>
      <c r="AH30" s="571">
        <v>98</v>
      </c>
      <c r="AI30" s="572"/>
      <c r="AJ30" s="572"/>
      <c r="AK30" s="572"/>
      <c r="AL30" s="572"/>
      <c r="AM30" s="572"/>
      <c r="AN30" s="572"/>
      <c r="AO30" s="572"/>
      <c r="AP30" s="572"/>
      <c r="AQ30" s="572"/>
      <c r="AR30" s="572"/>
      <c r="AS30" s="572"/>
      <c r="AT30" s="572"/>
      <c r="AU30" s="572"/>
      <c r="AV30" s="572"/>
      <c r="AW30" s="572"/>
      <c r="AX30" s="574"/>
      <c r="AY30" s="604"/>
      <c r="AZ30" s="605"/>
      <c r="BA30" s="605"/>
      <c r="BB30" s="606"/>
      <c r="BC30" s="560" t="s">
        <v>48</v>
      </c>
      <c r="BD30" s="561"/>
      <c r="BE30" s="561"/>
      <c r="BF30" s="561"/>
      <c r="BG30" s="561"/>
      <c r="BH30" s="561"/>
      <c r="BI30" s="561"/>
      <c r="BJ30" s="561"/>
      <c r="BK30" s="561"/>
      <c r="BL30" s="561"/>
      <c r="BM30" s="562"/>
      <c r="BN30" s="563">
        <v>5096948</v>
      </c>
      <c r="BO30" s="564"/>
      <c r="BP30" s="564"/>
      <c r="BQ30" s="564"/>
      <c r="BR30" s="564"/>
      <c r="BS30" s="564"/>
      <c r="BT30" s="564"/>
      <c r="BU30" s="565"/>
      <c r="BV30" s="563">
        <v>4544430</v>
      </c>
      <c r="BW30" s="564"/>
      <c r="BX30" s="564"/>
      <c r="BY30" s="564"/>
      <c r="BZ30" s="564"/>
      <c r="CA30" s="564"/>
      <c r="CB30" s="564"/>
      <c r="CC30" s="56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7" t="s">
        <v>180</v>
      </c>
      <c r="D32" s="607"/>
      <c r="E32" s="607"/>
      <c r="F32" s="607"/>
      <c r="G32" s="607"/>
      <c r="H32" s="607"/>
      <c r="I32" s="607"/>
      <c r="J32" s="607"/>
      <c r="K32" s="607"/>
      <c r="L32" s="607"/>
      <c r="M32" s="607"/>
      <c r="N32" s="607"/>
      <c r="O32" s="607"/>
      <c r="P32" s="607"/>
      <c r="Q32" s="607"/>
      <c r="R32" s="607"/>
      <c r="S32" s="607"/>
      <c r="U32" s="448" t="s">
        <v>181</v>
      </c>
      <c r="V32" s="448"/>
      <c r="W32" s="448"/>
      <c r="X32" s="448"/>
      <c r="Y32" s="448"/>
      <c r="Z32" s="448"/>
      <c r="AA32" s="448"/>
      <c r="AB32" s="448"/>
      <c r="AC32" s="448"/>
      <c r="AD32" s="448"/>
      <c r="AE32" s="448"/>
      <c r="AF32" s="448"/>
      <c r="AG32" s="448"/>
      <c r="AH32" s="448"/>
      <c r="AI32" s="448"/>
      <c r="AJ32" s="448"/>
      <c r="AK32" s="448"/>
      <c r="AM32" s="448" t="s">
        <v>182</v>
      </c>
      <c r="AN32" s="448"/>
      <c r="AO32" s="448"/>
      <c r="AP32" s="448"/>
      <c r="AQ32" s="448"/>
      <c r="AR32" s="448"/>
      <c r="AS32" s="448"/>
      <c r="AT32" s="448"/>
      <c r="AU32" s="448"/>
      <c r="AV32" s="448"/>
      <c r="AW32" s="448"/>
      <c r="AX32" s="448"/>
      <c r="AY32" s="448"/>
      <c r="AZ32" s="448"/>
      <c r="BA32" s="448"/>
      <c r="BB32" s="448"/>
      <c r="BC32" s="448"/>
      <c r="BE32" s="448" t="s">
        <v>183</v>
      </c>
      <c r="BF32" s="448"/>
      <c r="BG32" s="448"/>
      <c r="BH32" s="448"/>
      <c r="BI32" s="448"/>
      <c r="BJ32" s="448"/>
      <c r="BK32" s="448"/>
      <c r="BL32" s="448"/>
      <c r="BM32" s="448"/>
      <c r="BN32" s="448"/>
      <c r="BO32" s="448"/>
      <c r="BP32" s="448"/>
      <c r="BQ32" s="448"/>
      <c r="BR32" s="448"/>
      <c r="BS32" s="448"/>
      <c r="BT32" s="448"/>
      <c r="BU32" s="448"/>
      <c r="BW32" s="448" t="s">
        <v>184</v>
      </c>
      <c r="BX32" s="448"/>
      <c r="BY32" s="448"/>
      <c r="BZ32" s="448"/>
      <c r="CA32" s="448"/>
      <c r="CB32" s="448"/>
      <c r="CC32" s="448"/>
      <c r="CD32" s="448"/>
      <c r="CE32" s="448"/>
      <c r="CF32" s="448"/>
      <c r="CG32" s="448"/>
      <c r="CH32" s="448"/>
      <c r="CI32" s="448"/>
      <c r="CJ32" s="448"/>
      <c r="CK32" s="448"/>
      <c r="CL32" s="448"/>
      <c r="CM32" s="448"/>
      <c r="CO32" s="448" t="s">
        <v>185</v>
      </c>
      <c r="CP32" s="448"/>
      <c r="CQ32" s="448"/>
      <c r="CR32" s="448"/>
      <c r="CS32" s="448"/>
      <c r="CT32" s="448"/>
      <c r="CU32" s="448"/>
      <c r="CV32" s="448"/>
      <c r="CW32" s="448"/>
      <c r="CX32" s="448"/>
      <c r="CY32" s="448"/>
      <c r="CZ32" s="448"/>
      <c r="DA32" s="448"/>
      <c r="DB32" s="448"/>
      <c r="DC32" s="448"/>
      <c r="DD32" s="448"/>
      <c r="DE32" s="448"/>
      <c r="DI32" s="192"/>
    </row>
    <row r="33" spans="1:113" ht="13.5" customHeight="1" x14ac:dyDescent="0.2">
      <c r="A33" s="169"/>
      <c r="B33" s="193"/>
      <c r="C33" s="468" t="s">
        <v>186</v>
      </c>
      <c r="D33" s="468"/>
      <c r="E33" s="433" t="s">
        <v>187</v>
      </c>
      <c r="F33" s="433"/>
      <c r="G33" s="433"/>
      <c r="H33" s="433"/>
      <c r="I33" s="433"/>
      <c r="J33" s="433"/>
      <c r="K33" s="433"/>
      <c r="L33" s="433"/>
      <c r="M33" s="433"/>
      <c r="N33" s="433"/>
      <c r="O33" s="433"/>
      <c r="P33" s="433"/>
      <c r="Q33" s="433"/>
      <c r="R33" s="433"/>
      <c r="S33" s="433"/>
      <c r="T33" s="194"/>
      <c r="U33" s="468" t="s">
        <v>186</v>
      </c>
      <c r="V33" s="468"/>
      <c r="W33" s="433" t="s">
        <v>187</v>
      </c>
      <c r="X33" s="433"/>
      <c r="Y33" s="433"/>
      <c r="Z33" s="433"/>
      <c r="AA33" s="433"/>
      <c r="AB33" s="433"/>
      <c r="AC33" s="433"/>
      <c r="AD33" s="433"/>
      <c r="AE33" s="433"/>
      <c r="AF33" s="433"/>
      <c r="AG33" s="433"/>
      <c r="AH33" s="433"/>
      <c r="AI33" s="433"/>
      <c r="AJ33" s="433"/>
      <c r="AK33" s="433"/>
      <c r="AL33" s="194"/>
      <c r="AM33" s="468" t="s">
        <v>186</v>
      </c>
      <c r="AN33" s="468"/>
      <c r="AO33" s="433" t="s">
        <v>187</v>
      </c>
      <c r="AP33" s="433"/>
      <c r="AQ33" s="433"/>
      <c r="AR33" s="433"/>
      <c r="AS33" s="433"/>
      <c r="AT33" s="433"/>
      <c r="AU33" s="433"/>
      <c r="AV33" s="433"/>
      <c r="AW33" s="433"/>
      <c r="AX33" s="433"/>
      <c r="AY33" s="433"/>
      <c r="AZ33" s="433"/>
      <c r="BA33" s="433"/>
      <c r="BB33" s="433"/>
      <c r="BC33" s="433"/>
      <c r="BD33" s="195"/>
      <c r="BE33" s="433" t="s">
        <v>188</v>
      </c>
      <c r="BF33" s="433"/>
      <c r="BG33" s="433" t="s">
        <v>189</v>
      </c>
      <c r="BH33" s="433"/>
      <c r="BI33" s="433"/>
      <c r="BJ33" s="433"/>
      <c r="BK33" s="433"/>
      <c r="BL33" s="433"/>
      <c r="BM33" s="433"/>
      <c r="BN33" s="433"/>
      <c r="BO33" s="433"/>
      <c r="BP33" s="433"/>
      <c r="BQ33" s="433"/>
      <c r="BR33" s="433"/>
      <c r="BS33" s="433"/>
      <c r="BT33" s="433"/>
      <c r="BU33" s="433"/>
      <c r="BV33" s="195"/>
      <c r="BW33" s="468" t="s">
        <v>188</v>
      </c>
      <c r="BX33" s="468"/>
      <c r="BY33" s="433" t="s">
        <v>190</v>
      </c>
      <c r="BZ33" s="433"/>
      <c r="CA33" s="433"/>
      <c r="CB33" s="433"/>
      <c r="CC33" s="433"/>
      <c r="CD33" s="433"/>
      <c r="CE33" s="433"/>
      <c r="CF33" s="433"/>
      <c r="CG33" s="433"/>
      <c r="CH33" s="433"/>
      <c r="CI33" s="433"/>
      <c r="CJ33" s="433"/>
      <c r="CK33" s="433"/>
      <c r="CL33" s="433"/>
      <c r="CM33" s="433"/>
      <c r="CN33" s="194"/>
      <c r="CO33" s="468" t="s">
        <v>186</v>
      </c>
      <c r="CP33" s="468"/>
      <c r="CQ33" s="433" t="s">
        <v>191</v>
      </c>
      <c r="CR33" s="433"/>
      <c r="CS33" s="433"/>
      <c r="CT33" s="433"/>
      <c r="CU33" s="433"/>
      <c r="CV33" s="433"/>
      <c r="CW33" s="433"/>
      <c r="CX33" s="433"/>
      <c r="CY33" s="433"/>
      <c r="CZ33" s="433"/>
      <c r="DA33" s="433"/>
      <c r="DB33" s="433"/>
      <c r="DC33" s="433"/>
      <c r="DD33" s="433"/>
      <c r="DE33" s="433"/>
      <c r="DF33" s="194"/>
      <c r="DG33" s="633" t="s">
        <v>192</v>
      </c>
      <c r="DH33" s="633"/>
      <c r="DI33" s="196"/>
    </row>
    <row r="34" spans="1:113" ht="32.25" customHeight="1" x14ac:dyDescent="0.2">
      <c r="A34" s="169"/>
      <c r="B34" s="193"/>
      <c r="C34" s="634">
        <f>IF(E34="","",1)</f>
        <v>1</v>
      </c>
      <c r="D34" s="634"/>
      <c r="E34" s="635" t="str">
        <f>IF('各会計、関係団体の財政状況及び健全化判断比率'!B7="","",'各会計、関係団体の財政状況及び健全化判断比率'!B7)</f>
        <v>一般会計</v>
      </c>
      <c r="F34" s="635"/>
      <c r="G34" s="635"/>
      <c r="H34" s="635"/>
      <c r="I34" s="635"/>
      <c r="J34" s="635"/>
      <c r="K34" s="635"/>
      <c r="L34" s="635"/>
      <c r="M34" s="635"/>
      <c r="N34" s="635"/>
      <c r="O34" s="635"/>
      <c r="P34" s="635"/>
      <c r="Q34" s="635"/>
      <c r="R34" s="635"/>
      <c r="S34" s="635"/>
      <c r="T34" s="169"/>
      <c r="U34" s="634">
        <f>IF(W34="","",MAX(C34:D43)+1)</f>
        <v>3</v>
      </c>
      <c r="V34" s="634"/>
      <c r="W34" s="635" t="str">
        <f>IF('各会計、関係団体の財政状況及び健全化判断比率'!B28="","",'各会計、関係団体の財政状況及び健全化判断比率'!B28)</f>
        <v>国民健康保険事業特別会計</v>
      </c>
      <c r="X34" s="635"/>
      <c r="Y34" s="635"/>
      <c r="Z34" s="635"/>
      <c r="AA34" s="635"/>
      <c r="AB34" s="635"/>
      <c r="AC34" s="635"/>
      <c r="AD34" s="635"/>
      <c r="AE34" s="635"/>
      <c r="AF34" s="635"/>
      <c r="AG34" s="635"/>
      <c r="AH34" s="635"/>
      <c r="AI34" s="635"/>
      <c r="AJ34" s="635"/>
      <c r="AK34" s="635"/>
      <c r="AL34" s="169"/>
      <c r="AM34" s="634">
        <f>IF(AO34="","",MAX(C34:D43,U34:V43)+1)</f>
        <v>5</v>
      </c>
      <c r="AN34" s="634"/>
      <c r="AO34" s="635" t="str">
        <f>IF('各会計、関係団体の財政状況及び健全化判断比率'!B30="","",'各会計、関係団体の財政状況及び健全化判断比率'!B30)</f>
        <v>水道事業会計</v>
      </c>
      <c r="AP34" s="635"/>
      <c r="AQ34" s="635"/>
      <c r="AR34" s="635"/>
      <c r="AS34" s="635"/>
      <c r="AT34" s="635"/>
      <c r="AU34" s="635"/>
      <c r="AV34" s="635"/>
      <c r="AW34" s="635"/>
      <c r="AX34" s="635"/>
      <c r="AY34" s="635"/>
      <c r="AZ34" s="635"/>
      <c r="BA34" s="635"/>
      <c r="BB34" s="635"/>
      <c r="BC34" s="635"/>
      <c r="BD34" s="169"/>
      <c r="BE34" s="634" t="str">
        <f>IF(BG34="","",MAX(C34:D43,U34:V43,AM34:AN43)+1)</f>
        <v/>
      </c>
      <c r="BF34" s="634"/>
      <c r="BG34" s="635"/>
      <c r="BH34" s="635"/>
      <c r="BI34" s="635"/>
      <c r="BJ34" s="635"/>
      <c r="BK34" s="635"/>
      <c r="BL34" s="635"/>
      <c r="BM34" s="635"/>
      <c r="BN34" s="635"/>
      <c r="BO34" s="635"/>
      <c r="BP34" s="635"/>
      <c r="BQ34" s="635"/>
      <c r="BR34" s="635"/>
      <c r="BS34" s="635"/>
      <c r="BT34" s="635"/>
      <c r="BU34" s="635"/>
      <c r="BV34" s="169"/>
      <c r="BW34" s="634">
        <f>IF(BY34="","",MAX(C34:D43,U34:V43,AM34:AN43,BE34:BF43)+1)</f>
        <v>7</v>
      </c>
      <c r="BX34" s="634"/>
      <c r="BY34" s="635" t="str">
        <f>IF('各会計、関係団体の財政状況及び健全化判断比率'!B68="","",'各会計、関係団体の財政状況及び健全化判断比率'!B68)</f>
        <v>知多北部広域連合（一般会計）</v>
      </c>
      <c r="BZ34" s="635"/>
      <c r="CA34" s="635"/>
      <c r="CB34" s="635"/>
      <c r="CC34" s="635"/>
      <c r="CD34" s="635"/>
      <c r="CE34" s="635"/>
      <c r="CF34" s="635"/>
      <c r="CG34" s="635"/>
      <c r="CH34" s="635"/>
      <c r="CI34" s="635"/>
      <c r="CJ34" s="635"/>
      <c r="CK34" s="635"/>
      <c r="CL34" s="635"/>
      <c r="CM34" s="635"/>
      <c r="CN34" s="169"/>
      <c r="CO34" s="634">
        <f>IF(CQ34="","",MAX(C34:D43,U34:V43,AM34:AN43,BE34:BF43,BW34:BX43)+1)</f>
        <v>16</v>
      </c>
      <c r="CP34" s="634"/>
      <c r="CQ34" s="635" t="str">
        <f>IF('各会計、関係団体の財政状況及び健全化判断比率'!BS7="","",'各会計、関係団体の財政状況及び健全化判断比率'!BS7)</f>
        <v>半田市土地開発公社</v>
      </c>
      <c r="CR34" s="635"/>
      <c r="CS34" s="635"/>
      <c r="CT34" s="635"/>
      <c r="CU34" s="635"/>
      <c r="CV34" s="635"/>
      <c r="CW34" s="635"/>
      <c r="CX34" s="635"/>
      <c r="CY34" s="635"/>
      <c r="CZ34" s="635"/>
      <c r="DA34" s="635"/>
      <c r="DB34" s="635"/>
      <c r="DC34" s="635"/>
      <c r="DD34" s="635"/>
      <c r="DE34" s="635"/>
      <c r="DG34" s="636" t="str">
        <f>IF('各会計、関係団体の財政状況及び健全化判断比率'!BR7="","",'各会計、関係団体の財政状況及び健全化判断比率'!BR7)</f>
        <v/>
      </c>
      <c r="DH34" s="636"/>
      <c r="DI34" s="196"/>
    </row>
    <row r="35" spans="1:113" ht="32.25" customHeight="1" x14ac:dyDescent="0.2">
      <c r="A35" s="169"/>
      <c r="B35" s="193"/>
      <c r="C35" s="634">
        <f>IF(E35="","",C34+1)</f>
        <v>2</v>
      </c>
      <c r="D35" s="634"/>
      <c r="E35" s="635" t="str">
        <f>IF('各会計、関係団体の財政状況及び健全化判断比率'!B8="","",'各会計、関係団体の財政状況及び健全化判断比率'!B8)</f>
        <v>土地取得特別会計</v>
      </c>
      <c r="F35" s="635"/>
      <c r="G35" s="635"/>
      <c r="H35" s="635"/>
      <c r="I35" s="635"/>
      <c r="J35" s="635"/>
      <c r="K35" s="635"/>
      <c r="L35" s="635"/>
      <c r="M35" s="635"/>
      <c r="N35" s="635"/>
      <c r="O35" s="635"/>
      <c r="P35" s="635"/>
      <c r="Q35" s="635"/>
      <c r="R35" s="635"/>
      <c r="S35" s="635"/>
      <c r="T35" s="169"/>
      <c r="U35" s="634">
        <f>IF(W35="","",U34+1)</f>
        <v>4</v>
      </c>
      <c r="V35" s="634"/>
      <c r="W35" s="635" t="str">
        <f>IF('各会計、関係団体の財政状況及び健全化判断比率'!B29="","",'各会計、関係団体の財政状況及び健全化判断比率'!B29)</f>
        <v>後期高齢者医療特別会計</v>
      </c>
      <c r="X35" s="635"/>
      <c r="Y35" s="635"/>
      <c r="Z35" s="635"/>
      <c r="AA35" s="635"/>
      <c r="AB35" s="635"/>
      <c r="AC35" s="635"/>
      <c r="AD35" s="635"/>
      <c r="AE35" s="635"/>
      <c r="AF35" s="635"/>
      <c r="AG35" s="635"/>
      <c r="AH35" s="635"/>
      <c r="AI35" s="635"/>
      <c r="AJ35" s="635"/>
      <c r="AK35" s="635"/>
      <c r="AL35" s="169"/>
      <c r="AM35" s="634">
        <f t="shared" ref="AM35:AM43" si="0">IF(AO35="","",AM34+1)</f>
        <v>6</v>
      </c>
      <c r="AN35" s="634"/>
      <c r="AO35" s="635" t="str">
        <f>IF('各会計、関係団体の財政状況及び健全化判断比率'!B31="","",'各会計、関係団体の財政状況及び健全化判断比率'!B31)</f>
        <v>下水道事業会計</v>
      </c>
      <c r="AP35" s="635"/>
      <c r="AQ35" s="635"/>
      <c r="AR35" s="635"/>
      <c r="AS35" s="635"/>
      <c r="AT35" s="635"/>
      <c r="AU35" s="635"/>
      <c r="AV35" s="635"/>
      <c r="AW35" s="635"/>
      <c r="AX35" s="635"/>
      <c r="AY35" s="635"/>
      <c r="AZ35" s="635"/>
      <c r="BA35" s="635"/>
      <c r="BB35" s="635"/>
      <c r="BC35" s="635"/>
      <c r="BD35" s="169"/>
      <c r="BE35" s="634" t="str">
        <f t="shared" ref="BE35:BE43" si="1">IF(BG35="","",BE34+1)</f>
        <v/>
      </c>
      <c r="BF35" s="634"/>
      <c r="BG35" s="635"/>
      <c r="BH35" s="635"/>
      <c r="BI35" s="635"/>
      <c r="BJ35" s="635"/>
      <c r="BK35" s="635"/>
      <c r="BL35" s="635"/>
      <c r="BM35" s="635"/>
      <c r="BN35" s="635"/>
      <c r="BO35" s="635"/>
      <c r="BP35" s="635"/>
      <c r="BQ35" s="635"/>
      <c r="BR35" s="635"/>
      <c r="BS35" s="635"/>
      <c r="BT35" s="635"/>
      <c r="BU35" s="635"/>
      <c r="BV35" s="169"/>
      <c r="BW35" s="634">
        <f t="shared" ref="BW35:BW43" si="2">IF(BY35="","",BW34+1)</f>
        <v>8</v>
      </c>
      <c r="BX35" s="634"/>
      <c r="BY35" s="635" t="str">
        <f>IF('各会計、関係団体の財政状況及び健全化判断比率'!B69="","",'各会計、関係団体の財政状況及び健全化判断比率'!B69)</f>
        <v>知多北部広域連合（介護保険事業特別会計）</v>
      </c>
      <c r="BZ35" s="635"/>
      <c r="CA35" s="635"/>
      <c r="CB35" s="635"/>
      <c r="CC35" s="635"/>
      <c r="CD35" s="635"/>
      <c r="CE35" s="635"/>
      <c r="CF35" s="635"/>
      <c r="CG35" s="635"/>
      <c r="CH35" s="635"/>
      <c r="CI35" s="635"/>
      <c r="CJ35" s="635"/>
      <c r="CK35" s="635"/>
      <c r="CL35" s="635"/>
      <c r="CM35" s="635"/>
      <c r="CN35" s="169"/>
      <c r="CO35" s="634" t="str">
        <f t="shared" ref="CO35:CO43" si="3">IF(CQ35="","",CO34+1)</f>
        <v/>
      </c>
      <c r="CP35" s="634"/>
      <c r="CQ35" s="635" t="str">
        <f>IF('各会計、関係団体の財政状況及び健全化判断比率'!BS8="","",'各会計、関係団体の財政状況及び健全化判断比率'!BS8)</f>
        <v/>
      </c>
      <c r="CR35" s="635"/>
      <c r="CS35" s="635"/>
      <c r="CT35" s="635"/>
      <c r="CU35" s="635"/>
      <c r="CV35" s="635"/>
      <c r="CW35" s="635"/>
      <c r="CX35" s="635"/>
      <c r="CY35" s="635"/>
      <c r="CZ35" s="635"/>
      <c r="DA35" s="635"/>
      <c r="DB35" s="635"/>
      <c r="DC35" s="635"/>
      <c r="DD35" s="635"/>
      <c r="DE35" s="635"/>
      <c r="DG35" s="636" t="str">
        <f>IF('各会計、関係団体の財政状況及び健全化判断比率'!BR8="","",'各会計、関係団体の財政状況及び健全化判断比率'!BR8)</f>
        <v/>
      </c>
      <c r="DH35" s="636"/>
      <c r="DI35" s="196"/>
    </row>
    <row r="36" spans="1:113" ht="32.25" customHeight="1" x14ac:dyDescent="0.2">
      <c r="A36" s="169"/>
      <c r="B36" s="193"/>
      <c r="C36" s="634" t="str">
        <f>IF(E36="","",C35+1)</f>
        <v/>
      </c>
      <c r="D36" s="634"/>
      <c r="E36" s="635" t="str">
        <f>IF('各会計、関係団体の財政状況及び健全化判断比率'!B9="","",'各会計、関係団体の財政状況及び健全化判断比率'!B9)</f>
        <v/>
      </c>
      <c r="F36" s="635"/>
      <c r="G36" s="635"/>
      <c r="H36" s="635"/>
      <c r="I36" s="635"/>
      <c r="J36" s="635"/>
      <c r="K36" s="635"/>
      <c r="L36" s="635"/>
      <c r="M36" s="635"/>
      <c r="N36" s="635"/>
      <c r="O36" s="635"/>
      <c r="P36" s="635"/>
      <c r="Q36" s="635"/>
      <c r="R36" s="635"/>
      <c r="S36" s="635"/>
      <c r="T36" s="169"/>
      <c r="U36" s="634" t="str">
        <f t="shared" ref="U36:U43" si="4">IF(W36="","",U35+1)</f>
        <v/>
      </c>
      <c r="V36" s="634"/>
      <c r="W36" s="635"/>
      <c r="X36" s="635"/>
      <c r="Y36" s="635"/>
      <c r="Z36" s="635"/>
      <c r="AA36" s="635"/>
      <c r="AB36" s="635"/>
      <c r="AC36" s="635"/>
      <c r="AD36" s="635"/>
      <c r="AE36" s="635"/>
      <c r="AF36" s="635"/>
      <c r="AG36" s="635"/>
      <c r="AH36" s="635"/>
      <c r="AI36" s="635"/>
      <c r="AJ36" s="635"/>
      <c r="AK36" s="635"/>
      <c r="AL36" s="169"/>
      <c r="AM36" s="634" t="str">
        <f t="shared" si="0"/>
        <v/>
      </c>
      <c r="AN36" s="634"/>
      <c r="AO36" s="635"/>
      <c r="AP36" s="635"/>
      <c r="AQ36" s="635"/>
      <c r="AR36" s="635"/>
      <c r="AS36" s="635"/>
      <c r="AT36" s="635"/>
      <c r="AU36" s="635"/>
      <c r="AV36" s="635"/>
      <c r="AW36" s="635"/>
      <c r="AX36" s="635"/>
      <c r="AY36" s="635"/>
      <c r="AZ36" s="635"/>
      <c r="BA36" s="635"/>
      <c r="BB36" s="635"/>
      <c r="BC36" s="635"/>
      <c r="BD36" s="169"/>
      <c r="BE36" s="634" t="str">
        <f t="shared" si="1"/>
        <v/>
      </c>
      <c r="BF36" s="634"/>
      <c r="BG36" s="635"/>
      <c r="BH36" s="635"/>
      <c r="BI36" s="635"/>
      <c r="BJ36" s="635"/>
      <c r="BK36" s="635"/>
      <c r="BL36" s="635"/>
      <c r="BM36" s="635"/>
      <c r="BN36" s="635"/>
      <c r="BO36" s="635"/>
      <c r="BP36" s="635"/>
      <c r="BQ36" s="635"/>
      <c r="BR36" s="635"/>
      <c r="BS36" s="635"/>
      <c r="BT36" s="635"/>
      <c r="BU36" s="635"/>
      <c r="BV36" s="169"/>
      <c r="BW36" s="634">
        <f t="shared" si="2"/>
        <v>9</v>
      </c>
      <c r="BX36" s="634"/>
      <c r="BY36" s="635" t="str">
        <f>IF('各会計、関係団体の財政状況及び健全化判断比率'!B70="","",'各会計、関係団体の財政状況及び健全化判断比率'!B70)</f>
        <v>知北平和公園組合（一般会計）</v>
      </c>
      <c r="BZ36" s="635"/>
      <c r="CA36" s="635"/>
      <c r="CB36" s="635"/>
      <c r="CC36" s="635"/>
      <c r="CD36" s="635"/>
      <c r="CE36" s="635"/>
      <c r="CF36" s="635"/>
      <c r="CG36" s="635"/>
      <c r="CH36" s="635"/>
      <c r="CI36" s="635"/>
      <c r="CJ36" s="635"/>
      <c r="CK36" s="635"/>
      <c r="CL36" s="635"/>
      <c r="CM36" s="635"/>
      <c r="CN36" s="169"/>
      <c r="CO36" s="634" t="str">
        <f t="shared" si="3"/>
        <v/>
      </c>
      <c r="CP36" s="634"/>
      <c r="CQ36" s="635" t="str">
        <f>IF('各会計、関係団体の財政状況及び健全化判断比率'!BS9="","",'各会計、関係団体の財政状況及び健全化判断比率'!BS9)</f>
        <v/>
      </c>
      <c r="CR36" s="635"/>
      <c r="CS36" s="635"/>
      <c r="CT36" s="635"/>
      <c r="CU36" s="635"/>
      <c r="CV36" s="635"/>
      <c r="CW36" s="635"/>
      <c r="CX36" s="635"/>
      <c r="CY36" s="635"/>
      <c r="CZ36" s="635"/>
      <c r="DA36" s="635"/>
      <c r="DB36" s="635"/>
      <c r="DC36" s="635"/>
      <c r="DD36" s="635"/>
      <c r="DE36" s="635"/>
      <c r="DG36" s="636" t="str">
        <f>IF('各会計、関係団体の財政状況及び健全化判断比率'!BR9="","",'各会計、関係団体の財政状況及び健全化判断比率'!BR9)</f>
        <v/>
      </c>
      <c r="DH36" s="636"/>
      <c r="DI36" s="196"/>
    </row>
    <row r="37" spans="1:113" ht="32.25" customHeight="1" x14ac:dyDescent="0.2">
      <c r="A37" s="169"/>
      <c r="B37" s="193"/>
      <c r="C37" s="634" t="str">
        <f>IF(E37="","",C36+1)</f>
        <v/>
      </c>
      <c r="D37" s="634"/>
      <c r="E37" s="635" t="str">
        <f>IF('各会計、関係団体の財政状況及び健全化判断比率'!B10="","",'各会計、関係団体の財政状況及び健全化判断比率'!B10)</f>
        <v/>
      </c>
      <c r="F37" s="635"/>
      <c r="G37" s="635"/>
      <c r="H37" s="635"/>
      <c r="I37" s="635"/>
      <c r="J37" s="635"/>
      <c r="K37" s="635"/>
      <c r="L37" s="635"/>
      <c r="M37" s="635"/>
      <c r="N37" s="635"/>
      <c r="O37" s="635"/>
      <c r="P37" s="635"/>
      <c r="Q37" s="635"/>
      <c r="R37" s="635"/>
      <c r="S37" s="635"/>
      <c r="T37" s="169"/>
      <c r="U37" s="634" t="str">
        <f t="shared" si="4"/>
        <v/>
      </c>
      <c r="V37" s="634"/>
      <c r="W37" s="635"/>
      <c r="X37" s="635"/>
      <c r="Y37" s="635"/>
      <c r="Z37" s="635"/>
      <c r="AA37" s="635"/>
      <c r="AB37" s="635"/>
      <c r="AC37" s="635"/>
      <c r="AD37" s="635"/>
      <c r="AE37" s="635"/>
      <c r="AF37" s="635"/>
      <c r="AG37" s="635"/>
      <c r="AH37" s="635"/>
      <c r="AI37" s="635"/>
      <c r="AJ37" s="635"/>
      <c r="AK37" s="635"/>
      <c r="AL37" s="169"/>
      <c r="AM37" s="634" t="str">
        <f t="shared" si="0"/>
        <v/>
      </c>
      <c r="AN37" s="634"/>
      <c r="AO37" s="635"/>
      <c r="AP37" s="635"/>
      <c r="AQ37" s="635"/>
      <c r="AR37" s="635"/>
      <c r="AS37" s="635"/>
      <c r="AT37" s="635"/>
      <c r="AU37" s="635"/>
      <c r="AV37" s="635"/>
      <c r="AW37" s="635"/>
      <c r="AX37" s="635"/>
      <c r="AY37" s="635"/>
      <c r="AZ37" s="635"/>
      <c r="BA37" s="635"/>
      <c r="BB37" s="635"/>
      <c r="BC37" s="635"/>
      <c r="BD37" s="169"/>
      <c r="BE37" s="634" t="str">
        <f t="shared" si="1"/>
        <v/>
      </c>
      <c r="BF37" s="634"/>
      <c r="BG37" s="635"/>
      <c r="BH37" s="635"/>
      <c r="BI37" s="635"/>
      <c r="BJ37" s="635"/>
      <c r="BK37" s="635"/>
      <c r="BL37" s="635"/>
      <c r="BM37" s="635"/>
      <c r="BN37" s="635"/>
      <c r="BO37" s="635"/>
      <c r="BP37" s="635"/>
      <c r="BQ37" s="635"/>
      <c r="BR37" s="635"/>
      <c r="BS37" s="635"/>
      <c r="BT37" s="635"/>
      <c r="BU37" s="635"/>
      <c r="BV37" s="169"/>
      <c r="BW37" s="634">
        <f t="shared" si="2"/>
        <v>10</v>
      </c>
      <c r="BX37" s="634"/>
      <c r="BY37" s="635" t="str">
        <f>IF('各会計、関係団体の財政状況及び健全化判断比率'!B71="","",'各会計、関係団体の財政状況及び健全化判断比率'!B71)</f>
        <v>知北平和公園組合（霊園事業特別会計）</v>
      </c>
      <c r="BZ37" s="635"/>
      <c r="CA37" s="635"/>
      <c r="CB37" s="635"/>
      <c r="CC37" s="635"/>
      <c r="CD37" s="635"/>
      <c r="CE37" s="635"/>
      <c r="CF37" s="635"/>
      <c r="CG37" s="635"/>
      <c r="CH37" s="635"/>
      <c r="CI37" s="635"/>
      <c r="CJ37" s="635"/>
      <c r="CK37" s="635"/>
      <c r="CL37" s="635"/>
      <c r="CM37" s="635"/>
      <c r="CN37" s="169"/>
      <c r="CO37" s="634" t="str">
        <f t="shared" si="3"/>
        <v/>
      </c>
      <c r="CP37" s="634"/>
      <c r="CQ37" s="635" t="str">
        <f>IF('各会計、関係団体の財政状況及び健全化判断比率'!BS10="","",'各会計、関係団体の財政状況及び健全化判断比率'!BS10)</f>
        <v/>
      </c>
      <c r="CR37" s="635"/>
      <c r="CS37" s="635"/>
      <c r="CT37" s="635"/>
      <c r="CU37" s="635"/>
      <c r="CV37" s="635"/>
      <c r="CW37" s="635"/>
      <c r="CX37" s="635"/>
      <c r="CY37" s="635"/>
      <c r="CZ37" s="635"/>
      <c r="DA37" s="635"/>
      <c r="DB37" s="635"/>
      <c r="DC37" s="635"/>
      <c r="DD37" s="635"/>
      <c r="DE37" s="635"/>
      <c r="DG37" s="636" t="str">
        <f>IF('各会計、関係団体の財政状況及び健全化判断比率'!BR10="","",'各会計、関係団体の財政状況及び健全化判断比率'!BR10)</f>
        <v/>
      </c>
      <c r="DH37" s="636"/>
      <c r="DI37" s="196"/>
    </row>
    <row r="38" spans="1:113" ht="32.25" customHeight="1" x14ac:dyDescent="0.2">
      <c r="A38" s="169"/>
      <c r="B38" s="193"/>
      <c r="C38" s="634" t="str">
        <f t="shared" ref="C38:C43" si="5">IF(E38="","",C37+1)</f>
        <v/>
      </c>
      <c r="D38" s="634"/>
      <c r="E38" s="635" t="str">
        <f>IF('各会計、関係団体の財政状況及び健全化判断比率'!B11="","",'各会計、関係団体の財政状況及び健全化判断比率'!B11)</f>
        <v/>
      </c>
      <c r="F38" s="635"/>
      <c r="G38" s="635"/>
      <c r="H38" s="635"/>
      <c r="I38" s="635"/>
      <c r="J38" s="635"/>
      <c r="K38" s="635"/>
      <c r="L38" s="635"/>
      <c r="M38" s="635"/>
      <c r="N38" s="635"/>
      <c r="O38" s="635"/>
      <c r="P38" s="635"/>
      <c r="Q38" s="635"/>
      <c r="R38" s="635"/>
      <c r="S38" s="635"/>
      <c r="T38" s="169"/>
      <c r="U38" s="634" t="str">
        <f t="shared" si="4"/>
        <v/>
      </c>
      <c r="V38" s="634"/>
      <c r="W38" s="635"/>
      <c r="X38" s="635"/>
      <c r="Y38" s="635"/>
      <c r="Z38" s="635"/>
      <c r="AA38" s="635"/>
      <c r="AB38" s="635"/>
      <c r="AC38" s="635"/>
      <c r="AD38" s="635"/>
      <c r="AE38" s="635"/>
      <c r="AF38" s="635"/>
      <c r="AG38" s="635"/>
      <c r="AH38" s="635"/>
      <c r="AI38" s="635"/>
      <c r="AJ38" s="635"/>
      <c r="AK38" s="635"/>
      <c r="AL38" s="169"/>
      <c r="AM38" s="634" t="str">
        <f t="shared" si="0"/>
        <v/>
      </c>
      <c r="AN38" s="634"/>
      <c r="AO38" s="635"/>
      <c r="AP38" s="635"/>
      <c r="AQ38" s="635"/>
      <c r="AR38" s="635"/>
      <c r="AS38" s="635"/>
      <c r="AT38" s="635"/>
      <c r="AU38" s="635"/>
      <c r="AV38" s="635"/>
      <c r="AW38" s="635"/>
      <c r="AX38" s="635"/>
      <c r="AY38" s="635"/>
      <c r="AZ38" s="635"/>
      <c r="BA38" s="635"/>
      <c r="BB38" s="635"/>
      <c r="BC38" s="635"/>
      <c r="BD38" s="169"/>
      <c r="BE38" s="634" t="str">
        <f t="shared" si="1"/>
        <v/>
      </c>
      <c r="BF38" s="634"/>
      <c r="BG38" s="635"/>
      <c r="BH38" s="635"/>
      <c r="BI38" s="635"/>
      <c r="BJ38" s="635"/>
      <c r="BK38" s="635"/>
      <c r="BL38" s="635"/>
      <c r="BM38" s="635"/>
      <c r="BN38" s="635"/>
      <c r="BO38" s="635"/>
      <c r="BP38" s="635"/>
      <c r="BQ38" s="635"/>
      <c r="BR38" s="635"/>
      <c r="BS38" s="635"/>
      <c r="BT38" s="635"/>
      <c r="BU38" s="635"/>
      <c r="BV38" s="169"/>
      <c r="BW38" s="634">
        <f t="shared" si="2"/>
        <v>11</v>
      </c>
      <c r="BX38" s="634"/>
      <c r="BY38" s="635" t="str">
        <f>IF('各会計、関係団体の財政状況及び健全化判断比率'!B72="","",'各会計、関係団体の財政状況及び健全化判断比率'!B72)</f>
        <v>東部知多衛生組合</v>
      </c>
      <c r="BZ38" s="635"/>
      <c r="CA38" s="635"/>
      <c r="CB38" s="635"/>
      <c r="CC38" s="635"/>
      <c r="CD38" s="635"/>
      <c r="CE38" s="635"/>
      <c r="CF38" s="635"/>
      <c r="CG38" s="635"/>
      <c r="CH38" s="635"/>
      <c r="CI38" s="635"/>
      <c r="CJ38" s="635"/>
      <c r="CK38" s="635"/>
      <c r="CL38" s="635"/>
      <c r="CM38" s="635"/>
      <c r="CN38" s="169"/>
      <c r="CO38" s="634" t="str">
        <f t="shared" si="3"/>
        <v/>
      </c>
      <c r="CP38" s="634"/>
      <c r="CQ38" s="635" t="str">
        <f>IF('各会計、関係団体の財政状況及び健全化判断比率'!BS11="","",'各会計、関係団体の財政状況及び健全化判断比率'!BS11)</f>
        <v/>
      </c>
      <c r="CR38" s="635"/>
      <c r="CS38" s="635"/>
      <c r="CT38" s="635"/>
      <c r="CU38" s="635"/>
      <c r="CV38" s="635"/>
      <c r="CW38" s="635"/>
      <c r="CX38" s="635"/>
      <c r="CY38" s="635"/>
      <c r="CZ38" s="635"/>
      <c r="DA38" s="635"/>
      <c r="DB38" s="635"/>
      <c r="DC38" s="635"/>
      <c r="DD38" s="635"/>
      <c r="DE38" s="635"/>
      <c r="DG38" s="636" t="str">
        <f>IF('各会計、関係団体の財政状況及び健全化判断比率'!BR11="","",'各会計、関係団体の財政状況及び健全化判断比率'!BR11)</f>
        <v/>
      </c>
      <c r="DH38" s="636"/>
      <c r="DI38" s="196"/>
    </row>
    <row r="39" spans="1:113" ht="32.25" customHeight="1" x14ac:dyDescent="0.2">
      <c r="A39" s="169"/>
      <c r="B39" s="193"/>
      <c r="C39" s="634" t="str">
        <f t="shared" si="5"/>
        <v/>
      </c>
      <c r="D39" s="634"/>
      <c r="E39" s="635" t="str">
        <f>IF('各会計、関係団体の財政状況及び健全化判断比率'!B12="","",'各会計、関係団体の財政状況及び健全化判断比率'!B12)</f>
        <v/>
      </c>
      <c r="F39" s="635"/>
      <c r="G39" s="635"/>
      <c r="H39" s="635"/>
      <c r="I39" s="635"/>
      <c r="J39" s="635"/>
      <c r="K39" s="635"/>
      <c r="L39" s="635"/>
      <c r="M39" s="635"/>
      <c r="N39" s="635"/>
      <c r="O39" s="635"/>
      <c r="P39" s="635"/>
      <c r="Q39" s="635"/>
      <c r="R39" s="635"/>
      <c r="S39" s="635"/>
      <c r="T39" s="169"/>
      <c r="U39" s="634" t="str">
        <f t="shared" si="4"/>
        <v/>
      </c>
      <c r="V39" s="634"/>
      <c r="W39" s="635"/>
      <c r="X39" s="635"/>
      <c r="Y39" s="635"/>
      <c r="Z39" s="635"/>
      <c r="AA39" s="635"/>
      <c r="AB39" s="635"/>
      <c r="AC39" s="635"/>
      <c r="AD39" s="635"/>
      <c r="AE39" s="635"/>
      <c r="AF39" s="635"/>
      <c r="AG39" s="635"/>
      <c r="AH39" s="635"/>
      <c r="AI39" s="635"/>
      <c r="AJ39" s="635"/>
      <c r="AK39" s="635"/>
      <c r="AL39" s="169"/>
      <c r="AM39" s="634" t="str">
        <f t="shared" si="0"/>
        <v/>
      </c>
      <c r="AN39" s="634"/>
      <c r="AO39" s="635"/>
      <c r="AP39" s="635"/>
      <c r="AQ39" s="635"/>
      <c r="AR39" s="635"/>
      <c r="AS39" s="635"/>
      <c r="AT39" s="635"/>
      <c r="AU39" s="635"/>
      <c r="AV39" s="635"/>
      <c r="AW39" s="635"/>
      <c r="AX39" s="635"/>
      <c r="AY39" s="635"/>
      <c r="AZ39" s="635"/>
      <c r="BA39" s="635"/>
      <c r="BB39" s="635"/>
      <c r="BC39" s="635"/>
      <c r="BD39" s="169"/>
      <c r="BE39" s="634" t="str">
        <f t="shared" si="1"/>
        <v/>
      </c>
      <c r="BF39" s="634"/>
      <c r="BG39" s="635"/>
      <c r="BH39" s="635"/>
      <c r="BI39" s="635"/>
      <c r="BJ39" s="635"/>
      <c r="BK39" s="635"/>
      <c r="BL39" s="635"/>
      <c r="BM39" s="635"/>
      <c r="BN39" s="635"/>
      <c r="BO39" s="635"/>
      <c r="BP39" s="635"/>
      <c r="BQ39" s="635"/>
      <c r="BR39" s="635"/>
      <c r="BS39" s="635"/>
      <c r="BT39" s="635"/>
      <c r="BU39" s="635"/>
      <c r="BV39" s="169"/>
      <c r="BW39" s="634">
        <f t="shared" si="2"/>
        <v>12</v>
      </c>
      <c r="BX39" s="634"/>
      <c r="BY39" s="635" t="str">
        <f>IF('各会計、関係団体の財政状況及び健全化判断比率'!B73="","",'各会計、関係団体の財政状況及び健全化判断比率'!B73)</f>
        <v>知多中部広域事務組合（一般会計）</v>
      </c>
      <c r="BZ39" s="635"/>
      <c r="CA39" s="635"/>
      <c r="CB39" s="635"/>
      <c r="CC39" s="635"/>
      <c r="CD39" s="635"/>
      <c r="CE39" s="635"/>
      <c r="CF39" s="635"/>
      <c r="CG39" s="635"/>
      <c r="CH39" s="635"/>
      <c r="CI39" s="635"/>
      <c r="CJ39" s="635"/>
      <c r="CK39" s="635"/>
      <c r="CL39" s="635"/>
      <c r="CM39" s="635"/>
      <c r="CN39" s="169"/>
      <c r="CO39" s="634" t="str">
        <f t="shared" si="3"/>
        <v/>
      </c>
      <c r="CP39" s="634"/>
      <c r="CQ39" s="635" t="str">
        <f>IF('各会計、関係団体の財政状況及び健全化判断比率'!BS12="","",'各会計、関係団体の財政状況及び健全化判断比率'!BS12)</f>
        <v/>
      </c>
      <c r="CR39" s="635"/>
      <c r="CS39" s="635"/>
      <c r="CT39" s="635"/>
      <c r="CU39" s="635"/>
      <c r="CV39" s="635"/>
      <c r="CW39" s="635"/>
      <c r="CX39" s="635"/>
      <c r="CY39" s="635"/>
      <c r="CZ39" s="635"/>
      <c r="DA39" s="635"/>
      <c r="DB39" s="635"/>
      <c r="DC39" s="635"/>
      <c r="DD39" s="635"/>
      <c r="DE39" s="635"/>
      <c r="DG39" s="636" t="str">
        <f>IF('各会計、関係団体の財政状況及び健全化判断比率'!BR12="","",'各会計、関係団体の財政状況及び健全化判断比率'!BR12)</f>
        <v/>
      </c>
      <c r="DH39" s="636"/>
      <c r="DI39" s="196"/>
    </row>
    <row r="40" spans="1:113" ht="32.25" customHeight="1" x14ac:dyDescent="0.2">
      <c r="A40" s="169"/>
      <c r="B40" s="193"/>
      <c r="C40" s="634" t="str">
        <f t="shared" si="5"/>
        <v/>
      </c>
      <c r="D40" s="634"/>
      <c r="E40" s="635" t="str">
        <f>IF('各会計、関係団体の財政状況及び健全化判断比率'!B13="","",'各会計、関係団体の財政状況及び健全化判断比率'!B13)</f>
        <v/>
      </c>
      <c r="F40" s="635"/>
      <c r="G40" s="635"/>
      <c r="H40" s="635"/>
      <c r="I40" s="635"/>
      <c r="J40" s="635"/>
      <c r="K40" s="635"/>
      <c r="L40" s="635"/>
      <c r="M40" s="635"/>
      <c r="N40" s="635"/>
      <c r="O40" s="635"/>
      <c r="P40" s="635"/>
      <c r="Q40" s="635"/>
      <c r="R40" s="635"/>
      <c r="S40" s="635"/>
      <c r="T40" s="169"/>
      <c r="U40" s="634" t="str">
        <f t="shared" si="4"/>
        <v/>
      </c>
      <c r="V40" s="634"/>
      <c r="W40" s="635"/>
      <c r="X40" s="635"/>
      <c r="Y40" s="635"/>
      <c r="Z40" s="635"/>
      <c r="AA40" s="635"/>
      <c r="AB40" s="635"/>
      <c r="AC40" s="635"/>
      <c r="AD40" s="635"/>
      <c r="AE40" s="635"/>
      <c r="AF40" s="635"/>
      <c r="AG40" s="635"/>
      <c r="AH40" s="635"/>
      <c r="AI40" s="635"/>
      <c r="AJ40" s="635"/>
      <c r="AK40" s="635"/>
      <c r="AL40" s="169"/>
      <c r="AM40" s="634" t="str">
        <f t="shared" si="0"/>
        <v/>
      </c>
      <c r="AN40" s="634"/>
      <c r="AO40" s="635"/>
      <c r="AP40" s="635"/>
      <c r="AQ40" s="635"/>
      <c r="AR40" s="635"/>
      <c r="AS40" s="635"/>
      <c r="AT40" s="635"/>
      <c r="AU40" s="635"/>
      <c r="AV40" s="635"/>
      <c r="AW40" s="635"/>
      <c r="AX40" s="635"/>
      <c r="AY40" s="635"/>
      <c r="AZ40" s="635"/>
      <c r="BA40" s="635"/>
      <c r="BB40" s="635"/>
      <c r="BC40" s="635"/>
      <c r="BD40" s="169"/>
      <c r="BE40" s="634" t="str">
        <f t="shared" si="1"/>
        <v/>
      </c>
      <c r="BF40" s="634"/>
      <c r="BG40" s="635"/>
      <c r="BH40" s="635"/>
      <c r="BI40" s="635"/>
      <c r="BJ40" s="635"/>
      <c r="BK40" s="635"/>
      <c r="BL40" s="635"/>
      <c r="BM40" s="635"/>
      <c r="BN40" s="635"/>
      <c r="BO40" s="635"/>
      <c r="BP40" s="635"/>
      <c r="BQ40" s="635"/>
      <c r="BR40" s="635"/>
      <c r="BS40" s="635"/>
      <c r="BT40" s="635"/>
      <c r="BU40" s="635"/>
      <c r="BV40" s="169"/>
      <c r="BW40" s="634">
        <f t="shared" si="2"/>
        <v>13</v>
      </c>
      <c r="BX40" s="634"/>
      <c r="BY40" s="635" t="str">
        <f>IF('各会計、関係団体の財政状況及び健全化判断比率'!B74="","",'各会計、関係団体の財政状況及び健全化判断比率'!B74)</f>
        <v>知多中部広域事務組合（消防指令センター特別会計）</v>
      </c>
      <c r="BZ40" s="635"/>
      <c r="CA40" s="635"/>
      <c r="CB40" s="635"/>
      <c r="CC40" s="635"/>
      <c r="CD40" s="635"/>
      <c r="CE40" s="635"/>
      <c r="CF40" s="635"/>
      <c r="CG40" s="635"/>
      <c r="CH40" s="635"/>
      <c r="CI40" s="635"/>
      <c r="CJ40" s="635"/>
      <c r="CK40" s="635"/>
      <c r="CL40" s="635"/>
      <c r="CM40" s="635"/>
      <c r="CN40" s="169"/>
      <c r="CO40" s="634" t="str">
        <f t="shared" si="3"/>
        <v/>
      </c>
      <c r="CP40" s="634"/>
      <c r="CQ40" s="635" t="str">
        <f>IF('各会計、関係団体の財政状況及び健全化判断比率'!BS13="","",'各会計、関係団体の財政状況及び健全化判断比率'!BS13)</f>
        <v/>
      </c>
      <c r="CR40" s="635"/>
      <c r="CS40" s="635"/>
      <c r="CT40" s="635"/>
      <c r="CU40" s="635"/>
      <c r="CV40" s="635"/>
      <c r="CW40" s="635"/>
      <c r="CX40" s="635"/>
      <c r="CY40" s="635"/>
      <c r="CZ40" s="635"/>
      <c r="DA40" s="635"/>
      <c r="DB40" s="635"/>
      <c r="DC40" s="635"/>
      <c r="DD40" s="635"/>
      <c r="DE40" s="635"/>
      <c r="DG40" s="636" t="str">
        <f>IF('各会計、関係団体の財政状況及び健全化判断比率'!BR13="","",'各会計、関係団体の財政状況及び健全化判断比率'!BR13)</f>
        <v/>
      </c>
      <c r="DH40" s="636"/>
      <c r="DI40" s="196"/>
    </row>
    <row r="41" spans="1:113" ht="32.25" customHeight="1" x14ac:dyDescent="0.2">
      <c r="A41" s="169"/>
      <c r="B41" s="193"/>
      <c r="C41" s="634" t="str">
        <f t="shared" si="5"/>
        <v/>
      </c>
      <c r="D41" s="634"/>
      <c r="E41" s="635" t="str">
        <f>IF('各会計、関係団体の財政状況及び健全化判断比率'!B14="","",'各会計、関係団体の財政状況及び健全化判断比率'!B14)</f>
        <v/>
      </c>
      <c r="F41" s="635"/>
      <c r="G41" s="635"/>
      <c r="H41" s="635"/>
      <c r="I41" s="635"/>
      <c r="J41" s="635"/>
      <c r="K41" s="635"/>
      <c r="L41" s="635"/>
      <c r="M41" s="635"/>
      <c r="N41" s="635"/>
      <c r="O41" s="635"/>
      <c r="P41" s="635"/>
      <c r="Q41" s="635"/>
      <c r="R41" s="635"/>
      <c r="S41" s="635"/>
      <c r="T41" s="169"/>
      <c r="U41" s="634" t="str">
        <f t="shared" si="4"/>
        <v/>
      </c>
      <c r="V41" s="634"/>
      <c r="W41" s="635"/>
      <c r="X41" s="635"/>
      <c r="Y41" s="635"/>
      <c r="Z41" s="635"/>
      <c r="AA41" s="635"/>
      <c r="AB41" s="635"/>
      <c r="AC41" s="635"/>
      <c r="AD41" s="635"/>
      <c r="AE41" s="635"/>
      <c r="AF41" s="635"/>
      <c r="AG41" s="635"/>
      <c r="AH41" s="635"/>
      <c r="AI41" s="635"/>
      <c r="AJ41" s="635"/>
      <c r="AK41" s="635"/>
      <c r="AL41" s="169"/>
      <c r="AM41" s="634" t="str">
        <f t="shared" si="0"/>
        <v/>
      </c>
      <c r="AN41" s="634"/>
      <c r="AO41" s="635"/>
      <c r="AP41" s="635"/>
      <c r="AQ41" s="635"/>
      <c r="AR41" s="635"/>
      <c r="AS41" s="635"/>
      <c r="AT41" s="635"/>
      <c r="AU41" s="635"/>
      <c r="AV41" s="635"/>
      <c r="AW41" s="635"/>
      <c r="AX41" s="635"/>
      <c r="AY41" s="635"/>
      <c r="AZ41" s="635"/>
      <c r="BA41" s="635"/>
      <c r="BB41" s="635"/>
      <c r="BC41" s="635"/>
      <c r="BD41" s="169"/>
      <c r="BE41" s="634" t="str">
        <f t="shared" si="1"/>
        <v/>
      </c>
      <c r="BF41" s="634"/>
      <c r="BG41" s="635"/>
      <c r="BH41" s="635"/>
      <c r="BI41" s="635"/>
      <c r="BJ41" s="635"/>
      <c r="BK41" s="635"/>
      <c r="BL41" s="635"/>
      <c r="BM41" s="635"/>
      <c r="BN41" s="635"/>
      <c r="BO41" s="635"/>
      <c r="BP41" s="635"/>
      <c r="BQ41" s="635"/>
      <c r="BR41" s="635"/>
      <c r="BS41" s="635"/>
      <c r="BT41" s="635"/>
      <c r="BU41" s="635"/>
      <c r="BV41" s="169"/>
      <c r="BW41" s="634">
        <f t="shared" si="2"/>
        <v>14</v>
      </c>
      <c r="BX41" s="634"/>
      <c r="BY41" s="635" t="str">
        <f>IF('各会計、関係団体の財政状況及び健全化判断比率'!B75="","",'各会計、関係団体の財政状況及び健全化判断比率'!B75)</f>
        <v>愛知県後期高齢者医療広域連合（一般会計）</v>
      </c>
      <c r="BZ41" s="635"/>
      <c r="CA41" s="635"/>
      <c r="CB41" s="635"/>
      <c r="CC41" s="635"/>
      <c r="CD41" s="635"/>
      <c r="CE41" s="635"/>
      <c r="CF41" s="635"/>
      <c r="CG41" s="635"/>
      <c r="CH41" s="635"/>
      <c r="CI41" s="635"/>
      <c r="CJ41" s="635"/>
      <c r="CK41" s="635"/>
      <c r="CL41" s="635"/>
      <c r="CM41" s="635"/>
      <c r="CN41" s="169"/>
      <c r="CO41" s="634" t="str">
        <f t="shared" si="3"/>
        <v/>
      </c>
      <c r="CP41" s="634"/>
      <c r="CQ41" s="635" t="str">
        <f>IF('各会計、関係団体の財政状況及び健全化判断比率'!BS14="","",'各会計、関係団体の財政状況及び健全化判断比率'!BS14)</f>
        <v/>
      </c>
      <c r="CR41" s="635"/>
      <c r="CS41" s="635"/>
      <c r="CT41" s="635"/>
      <c r="CU41" s="635"/>
      <c r="CV41" s="635"/>
      <c r="CW41" s="635"/>
      <c r="CX41" s="635"/>
      <c r="CY41" s="635"/>
      <c r="CZ41" s="635"/>
      <c r="DA41" s="635"/>
      <c r="DB41" s="635"/>
      <c r="DC41" s="635"/>
      <c r="DD41" s="635"/>
      <c r="DE41" s="635"/>
      <c r="DG41" s="636" t="str">
        <f>IF('各会計、関係団体の財政状況及び健全化判断比率'!BR14="","",'各会計、関係団体の財政状況及び健全化判断比率'!BR14)</f>
        <v/>
      </c>
      <c r="DH41" s="636"/>
      <c r="DI41" s="196"/>
    </row>
    <row r="42" spans="1:113" ht="32.25" customHeight="1" x14ac:dyDescent="0.2">
      <c r="B42" s="193"/>
      <c r="C42" s="634" t="str">
        <f t="shared" si="5"/>
        <v/>
      </c>
      <c r="D42" s="634"/>
      <c r="E42" s="635" t="str">
        <f>IF('各会計、関係団体の財政状況及び健全化判断比率'!B15="","",'各会計、関係団体の財政状況及び健全化判断比率'!B15)</f>
        <v/>
      </c>
      <c r="F42" s="635"/>
      <c r="G42" s="635"/>
      <c r="H42" s="635"/>
      <c r="I42" s="635"/>
      <c r="J42" s="635"/>
      <c r="K42" s="635"/>
      <c r="L42" s="635"/>
      <c r="M42" s="635"/>
      <c r="N42" s="635"/>
      <c r="O42" s="635"/>
      <c r="P42" s="635"/>
      <c r="Q42" s="635"/>
      <c r="R42" s="635"/>
      <c r="S42" s="635"/>
      <c r="T42" s="169"/>
      <c r="U42" s="634" t="str">
        <f t="shared" si="4"/>
        <v/>
      </c>
      <c r="V42" s="634"/>
      <c r="W42" s="635"/>
      <c r="X42" s="635"/>
      <c r="Y42" s="635"/>
      <c r="Z42" s="635"/>
      <c r="AA42" s="635"/>
      <c r="AB42" s="635"/>
      <c r="AC42" s="635"/>
      <c r="AD42" s="635"/>
      <c r="AE42" s="635"/>
      <c r="AF42" s="635"/>
      <c r="AG42" s="635"/>
      <c r="AH42" s="635"/>
      <c r="AI42" s="635"/>
      <c r="AJ42" s="635"/>
      <c r="AK42" s="635"/>
      <c r="AL42" s="169"/>
      <c r="AM42" s="634" t="str">
        <f t="shared" si="0"/>
        <v/>
      </c>
      <c r="AN42" s="634"/>
      <c r="AO42" s="635"/>
      <c r="AP42" s="635"/>
      <c r="AQ42" s="635"/>
      <c r="AR42" s="635"/>
      <c r="AS42" s="635"/>
      <c r="AT42" s="635"/>
      <c r="AU42" s="635"/>
      <c r="AV42" s="635"/>
      <c r="AW42" s="635"/>
      <c r="AX42" s="635"/>
      <c r="AY42" s="635"/>
      <c r="AZ42" s="635"/>
      <c r="BA42" s="635"/>
      <c r="BB42" s="635"/>
      <c r="BC42" s="635"/>
      <c r="BD42" s="169"/>
      <c r="BE42" s="634" t="str">
        <f t="shared" si="1"/>
        <v/>
      </c>
      <c r="BF42" s="634"/>
      <c r="BG42" s="635"/>
      <c r="BH42" s="635"/>
      <c r="BI42" s="635"/>
      <c r="BJ42" s="635"/>
      <c r="BK42" s="635"/>
      <c r="BL42" s="635"/>
      <c r="BM42" s="635"/>
      <c r="BN42" s="635"/>
      <c r="BO42" s="635"/>
      <c r="BP42" s="635"/>
      <c r="BQ42" s="635"/>
      <c r="BR42" s="635"/>
      <c r="BS42" s="635"/>
      <c r="BT42" s="635"/>
      <c r="BU42" s="635"/>
      <c r="BV42" s="169"/>
      <c r="BW42" s="634">
        <f t="shared" si="2"/>
        <v>15</v>
      </c>
      <c r="BX42" s="634"/>
      <c r="BY42" s="635" t="str">
        <f>IF('各会計、関係団体の財政状況及び健全化判断比率'!B76="","",'各会計、関係団体の財政状況及び健全化判断比率'!B76)</f>
        <v>愛知県後期高齢者医療広域連合（後期高齢者医療特別会計）</v>
      </c>
      <c r="BZ42" s="635"/>
      <c r="CA42" s="635"/>
      <c r="CB42" s="635"/>
      <c r="CC42" s="635"/>
      <c r="CD42" s="635"/>
      <c r="CE42" s="635"/>
      <c r="CF42" s="635"/>
      <c r="CG42" s="635"/>
      <c r="CH42" s="635"/>
      <c r="CI42" s="635"/>
      <c r="CJ42" s="635"/>
      <c r="CK42" s="635"/>
      <c r="CL42" s="635"/>
      <c r="CM42" s="635"/>
      <c r="CN42" s="169"/>
      <c r="CO42" s="634" t="str">
        <f t="shared" si="3"/>
        <v/>
      </c>
      <c r="CP42" s="634"/>
      <c r="CQ42" s="635" t="str">
        <f>IF('各会計、関係団体の財政状況及び健全化判断比率'!BS15="","",'各会計、関係団体の財政状況及び健全化判断比率'!BS15)</f>
        <v/>
      </c>
      <c r="CR42" s="635"/>
      <c r="CS42" s="635"/>
      <c r="CT42" s="635"/>
      <c r="CU42" s="635"/>
      <c r="CV42" s="635"/>
      <c r="CW42" s="635"/>
      <c r="CX42" s="635"/>
      <c r="CY42" s="635"/>
      <c r="CZ42" s="635"/>
      <c r="DA42" s="635"/>
      <c r="DB42" s="635"/>
      <c r="DC42" s="635"/>
      <c r="DD42" s="635"/>
      <c r="DE42" s="635"/>
      <c r="DG42" s="636" t="str">
        <f>IF('各会計、関係団体の財政状況及び健全化判断比率'!BR15="","",'各会計、関係団体の財政状況及び健全化判断比率'!BR15)</f>
        <v/>
      </c>
      <c r="DH42" s="636"/>
      <c r="DI42" s="196"/>
    </row>
    <row r="43" spans="1:113" ht="32.25" customHeight="1" x14ac:dyDescent="0.2">
      <c r="B43" s="193"/>
      <c r="C43" s="634" t="str">
        <f t="shared" si="5"/>
        <v/>
      </c>
      <c r="D43" s="634"/>
      <c r="E43" s="635" t="str">
        <f>IF('各会計、関係団体の財政状況及び健全化判断比率'!B16="","",'各会計、関係団体の財政状況及び健全化判断比率'!B16)</f>
        <v/>
      </c>
      <c r="F43" s="635"/>
      <c r="G43" s="635"/>
      <c r="H43" s="635"/>
      <c r="I43" s="635"/>
      <c r="J43" s="635"/>
      <c r="K43" s="635"/>
      <c r="L43" s="635"/>
      <c r="M43" s="635"/>
      <c r="N43" s="635"/>
      <c r="O43" s="635"/>
      <c r="P43" s="635"/>
      <c r="Q43" s="635"/>
      <c r="R43" s="635"/>
      <c r="S43" s="635"/>
      <c r="T43" s="169"/>
      <c r="U43" s="634" t="str">
        <f t="shared" si="4"/>
        <v/>
      </c>
      <c r="V43" s="634"/>
      <c r="W43" s="635"/>
      <c r="X43" s="635"/>
      <c r="Y43" s="635"/>
      <c r="Z43" s="635"/>
      <c r="AA43" s="635"/>
      <c r="AB43" s="635"/>
      <c r="AC43" s="635"/>
      <c r="AD43" s="635"/>
      <c r="AE43" s="635"/>
      <c r="AF43" s="635"/>
      <c r="AG43" s="635"/>
      <c r="AH43" s="635"/>
      <c r="AI43" s="635"/>
      <c r="AJ43" s="635"/>
      <c r="AK43" s="635"/>
      <c r="AL43" s="169"/>
      <c r="AM43" s="634" t="str">
        <f t="shared" si="0"/>
        <v/>
      </c>
      <c r="AN43" s="634"/>
      <c r="AO43" s="635"/>
      <c r="AP43" s="635"/>
      <c r="AQ43" s="635"/>
      <c r="AR43" s="635"/>
      <c r="AS43" s="635"/>
      <c r="AT43" s="635"/>
      <c r="AU43" s="635"/>
      <c r="AV43" s="635"/>
      <c r="AW43" s="635"/>
      <c r="AX43" s="635"/>
      <c r="AY43" s="635"/>
      <c r="AZ43" s="635"/>
      <c r="BA43" s="635"/>
      <c r="BB43" s="635"/>
      <c r="BC43" s="635"/>
      <c r="BD43" s="169"/>
      <c r="BE43" s="634" t="str">
        <f t="shared" si="1"/>
        <v/>
      </c>
      <c r="BF43" s="634"/>
      <c r="BG43" s="635"/>
      <c r="BH43" s="635"/>
      <c r="BI43" s="635"/>
      <c r="BJ43" s="635"/>
      <c r="BK43" s="635"/>
      <c r="BL43" s="635"/>
      <c r="BM43" s="635"/>
      <c r="BN43" s="635"/>
      <c r="BO43" s="635"/>
      <c r="BP43" s="635"/>
      <c r="BQ43" s="635"/>
      <c r="BR43" s="635"/>
      <c r="BS43" s="635"/>
      <c r="BT43" s="635"/>
      <c r="BU43" s="635"/>
      <c r="BV43" s="169"/>
      <c r="BW43" s="634" t="str">
        <f t="shared" si="2"/>
        <v/>
      </c>
      <c r="BX43" s="634"/>
      <c r="BY43" s="635" t="str">
        <f>IF('各会計、関係団体の財政状況及び健全化判断比率'!B77="","",'各会計、関係団体の財政状況及び健全化判断比率'!B77)</f>
        <v/>
      </c>
      <c r="BZ43" s="635"/>
      <c r="CA43" s="635"/>
      <c r="CB43" s="635"/>
      <c r="CC43" s="635"/>
      <c r="CD43" s="635"/>
      <c r="CE43" s="635"/>
      <c r="CF43" s="635"/>
      <c r="CG43" s="635"/>
      <c r="CH43" s="635"/>
      <c r="CI43" s="635"/>
      <c r="CJ43" s="635"/>
      <c r="CK43" s="635"/>
      <c r="CL43" s="635"/>
      <c r="CM43" s="635"/>
      <c r="CN43" s="169"/>
      <c r="CO43" s="634" t="str">
        <f t="shared" si="3"/>
        <v/>
      </c>
      <c r="CP43" s="634"/>
      <c r="CQ43" s="635" t="str">
        <f>IF('各会計、関係団体の財政状況及び健全化判断比率'!BS16="","",'各会計、関係団体の財政状況及び健全化判断比率'!BS16)</f>
        <v/>
      </c>
      <c r="CR43" s="635"/>
      <c r="CS43" s="635"/>
      <c r="CT43" s="635"/>
      <c r="CU43" s="635"/>
      <c r="CV43" s="635"/>
      <c r="CW43" s="635"/>
      <c r="CX43" s="635"/>
      <c r="CY43" s="635"/>
      <c r="CZ43" s="635"/>
      <c r="DA43" s="635"/>
      <c r="DB43" s="635"/>
      <c r="DC43" s="635"/>
      <c r="DD43" s="635"/>
      <c r="DE43" s="635"/>
      <c r="DG43" s="636" t="str">
        <f>IF('各会計、関係団体の財政状況及び健全化判断比率'!BR16="","",'各会計、関係団体の財政状況及び健全化判断比率'!BR16)</f>
        <v/>
      </c>
      <c r="DH43" s="636"/>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7" t="s">
        <v>194</v>
      </c>
      <c r="F46" s="637"/>
      <c r="G46" s="637"/>
      <c r="H46" s="637"/>
      <c r="I46" s="637"/>
      <c r="J46" s="637"/>
      <c r="K46" s="637"/>
      <c r="L46" s="637"/>
      <c r="M46" s="637"/>
      <c r="N46" s="637"/>
      <c r="O46" s="637"/>
      <c r="P46" s="637"/>
      <c r="Q46" s="637"/>
      <c r="R46" s="637"/>
      <c r="S46" s="637"/>
      <c r="T46" s="637"/>
      <c r="U46" s="637"/>
      <c r="V46" s="637"/>
      <c r="W46" s="637"/>
      <c r="X46" s="637"/>
      <c r="Y46" s="637"/>
      <c r="Z46" s="637"/>
      <c r="AA46" s="637"/>
      <c r="AB46" s="637"/>
      <c r="AC46" s="637"/>
      <c r="AD46" s="637"/>
      <c r="AE46" s="637"/>
      <c r="AF46" s="637"/>
      <c r="AG46" s="637"/>
      <c r="AH46" s="637"/>
      <c r="AI46" s="637"/>
      <c r="AJ46" s="637"/>
      <c r="AK46" s="637"/>
      <c r="AL46" s="637"/>
      <c r="AM46" s="637"/>
      <c r="AN46" s="637"/>
      <c r="AO46" s="637"/>
      <c r="AP46" s="637"/>
      <c r="AQ46" s="637"/>
      <c r="AR46" s="637"/>
      <c r="AS46" s="637"/>
      <c r="AT46" s="637"/>
      <c r="AU46" s="637"/>
      <c r="AV46" s="637"/>
      <c r="AW46" s="637"/>
      <c r="AX46" s="637"/>
      <c r="AY46" s="637"/>
      <c r="AZ46" s="637"/>
      <c r="BA46" s="637"/>
      <c r="BB46" s="637"/>
      <c r="BC46" s="637"/>
      <c r="BD46" s="637"/>
      <c r="BE46" s="637"/>
      <c r="BF46" s="637"/>
      <c r="BG46" s="637"/>
      <c r="BH46" s="637"/>
      <c r="BI46" s="637"/>
      <c r="BJ46" s="637"/>
      <c r="BK46" s="637"/>
      <c r="BL46" s="637"/>
      <c r="BM46" s="637"/>
      <c r="BN46" s="637"/>
      <c r="BO46" s="637"/>
      <c r="BP46" s="637"/>
      <c r="BQ46" s="637"/>
      <c r="BR46" s="637"/>
      <c r="BS46" s="637"/>
      <c r="BT46" s="637"/>
      <c r="BU46" s="637"/>
      <c r="BV46" s="637"/>
      <c r="BW46" s="637"/>
      <c r="BX46" s="637"/>
      <c r="BY46" s="637"/>
      <c r="BZ46" s="637"/>
      <c r="CA46" s="637"/>
      <c r="CB46" s="637"/>
      <c r="CC46" s="637"/>
      <c r="CD46" s="637"/>
      <c r="CE46" s="637"/>
      <c r="CF46" s="637"/>
      <c r="CG46" s="637"/>
      <c r="CH46" s="637"/>
      <c r="CI46" s="637"/>
      <c r="CJ46" s="637"/>
      <c r="CK46" s="637"/>
      <c r="CL46" s="637"/>
      <c r="CM46" s="637"/>
      <c r="CN46" s="637"/>
      <c r="CO46" s="637"/>
      <c r="CP46" s="637"/>
      <c r="CQ46" s="637"/>
      <c r="CR46" s="637"/>
      <c r="CS46" s="637"/>
      <c r="CT46" s="637"/>
      <c r="CU46" s="637"/>
      <c r="CV46" s="637"/>
      <c r="CW46" s="637"/>
      <c r="CX46" s="637"/>
      <c r="CY46" s="637"/>
      <c r="CZ46" s="637"/>
      <c r="DA46" s="637"/>
      <c r="DB46" s="637"/>
      <c r="DC46" s="637"/>
      <c r="DD46" s="637"/>
      <c r="DE46" s="637"/>
      <c r="DF46" s="637"/>
      <c r="DG46" s="637"/>
      <c r="DH46" s="637"/>
      <c r="DI46" s="637"/>
    </row>
    <row r="47" spans="1:113" x14ac:dyDescent="0.2">
      <c r="E47" s="637" t="s">
        <v>195</v>
      </c>
      <c r="F47" s="637"/>
      <c r="G47" s="637"/>
      <c r="H47" s="637"/>
      <c r="I47" s="637"/>
      <c r="J47" s="637"/>
      <c r="K47" s="637"/>
      <c r="L47" s="637"/>
      <c r="M47" s="637"/>
      <c r="N47" s="637"/>
      <c r="O47" s="637"/>
      <c r="P47" s="637"/>
      <c r="Q47" s="637"/>
      <c r="R47" s="637"/>
      <c r="S47" s="637"/>
      <c r="T47" s="637"/>
      <c r="U47" s="637"/>
      <c r="V47" s="637"/>
      <c r="W47" s="637"/>
      <c r="X47" s="637"/>
      <c r="Y47" s="637"/>
      <c r="Z47" s="637"/>
      <c r="AA47" s="637"/>
      <c r="AB47" s="637"/>
      <c r="AC47" s="637"/>
      <c r="AD47" s="637"/>
      <c r="AE47" s="637"/>
      <c r="AF47" s="637"/>
      <c r="AG47" s="637"/>
      <c r="AH47" s="637"/>
      <c r="AI47" s="637"/>
      <c r="AJ47" s="637"/>
      <c r="AK47" s="637"/>
      <c r="AL47" s="637"/>
      <c r="AM47" s="637"/>
      <c r="AN47" s="637"/>
      <c r="AO47" s="637"/>
      <c r="AP47" s="637"/>
      <c r="AQ47" s="637"/>
      <c r="AR47" s="637"/>
      <c r="AS47" s="637"/>
      <c r="AT47" s="637"/>
      <c r="AU47" s="637"/>
      <c r="AV47" s="637"/>
      <c r="AW47" s="637"/>
      <c r="AX47" s="637"/>
      <c r="AY47" s="637"/>
      <c r="AZ47" s="637"/>
      <c r="BA47" s="637"/>
      <c r="BB47" s="637"/>
      <c r="BC47" s="637"/>
      <c r="BD47" s="637"/>
      <c r="BE47" s="637"/>
      <c r="BF47" s="637"/>
      <c r="BG47" s="637"/>
      <c r="BH47" s="637"/>
      <c r="BI47" s="637"/>
      <c r="BJ47" s="637"/>
      <c r="BK47" s="637"/>
      <c r="BL47" s="637"/>
      <c r="BM47" s="637"/>
      <c r="BN47" s="637"/>
      <c r="BO47" s="637"/>
      <c r="BP47" s="637"/>
      <c r="BQ47" s="637"/>
      <c r="BR47" s="637"/>
      <c r="BS47" s="637"/>
      <c r="BT47" s="637"/>
      <c r="BU47" s="637"/>
      <c r="BV47" s="637"/>
      <c r="BW47" s="637"/>
      <c r="BX47" s="637"/>
      <c r="BY47" s="637"/>
      <c r="BZ47" s="637"/>
      <c r="CA47" s="637"/>
      <c r="CB47" s="637"/>
      <c r="CC47" s="637"/>
      <c r="CD47" s="637"/>
      <c r="CE47" s="637"/>
      <c r="CF47" s="637"/>
      <c r="CG47" s="637"/>
      <c r="CH47" s="637"/>
      <c r="CI47" s="637"/>
      <c r="CJ47" s="637"/>
      <c r="CK47" s="637"/>
      <c r="CL47" s="637"/>
      <c r="CM47" s="637"/>
      <c r="CN47" s="637"/>
      <c r="CO47" s="637"/>
      <c r="CP47" s="637"/>
      <c r="CQ47" s="637"/>
      <c r="CR47" s="637"/>
      <c r="CS47" s="637"/>
      <c r="CT47" s="637"/>
      <c r="CU47" s="637"/>
      <c r="CV47" s="637"/>
      <c r="CW47" s="637"/>
      <c r="CX47" s="637"/>
      <c r="CY47" s="637"/>
      <c r="CZ47" s="637"/>
      <c r="DA47" s="637"/>
      <c r="DB47" s="637"/>
      <c r="DC47" s="637"/>
      <c r="DD47" s="637"/>
      <c r="DE47" s="637"/>
      <c r="DF47" s="637"/>
      <c r="DG47" s="637"/>
      <c r="DH47" s="637"/>
      <c r="DI47" s="637"/>
    </row>
    <row r="48" spans="1:113" x14ac:dyDescent="0.2">
      <c r="E48" s="637" t="s">
        <v>196</v>
      </c>
      <c r="F48" s="637"/>
      <c r="G48" s="637"/>
      <c r="H48" s="637"/>
      <c r="I48" s="637"/>
      <c r="J48" s="637"/>
      <c r="K48" s="637"/>
      <c r="L48" s="637"/>
      <c r="M48" s="637"/>
      <c r="N48" s="637"/>
      <c r="O48" s="637"/>
      <c r="P48" s="637"/>
      <c r="Q48" s="637"/>
      <c r="R48" s="637"/>
      <c r="S48" s="637"/>
      <c r="T48" s="637"/>
      <c r="U48" s="637"/>
      <c r="V48" s="637"/>
      <c r="W48" s="637"/>
      <c r="X48" s="637"/>
      <c r="Y48" s="637"/>
      <c r="Z48" s="637"/>
      <c r="AA48" s="637"/>
      <c r="AB48" s="637"/>
      <c r="AC48" s="637"/>
      <c r="AD48" s="637"/>
      <c r="AE48" s="637"/>
      <c r="AF48" s="637"/>
      <c r="AG48" s="637"/>
      <c r="AH48" s="637"/>
      <c r="AI48" s="637"/>
      <c r="AJ48" s="637"/>
      <c r="AK48" s="637"/>
      <c r="AL48" s="637"/>
      <c r="AM48" s="637"/>
      <c r="AN48" s="637"/>
      <c r="AO48" s="637"/>
      <c r="AP48" s="637"/>
      <c r="AQ48" s="637"/>
      <c r="AR48" s="637"/>
      <c r="AS48" s="637"/>
      <c r="AT48" s="637"/>
      <c r="AU48" s="637"/>
      <c r="AV48" s="637"/>
      <c r="AW48" s="637"/>
      <c r="AX48" s="637"/>
      <c r="AY48" s="637"/>
      <c r="AZ48" s="637"/>
      <c r="BA48" s="637"/>
      <c r="BB48" s="637"/>
      <c r="BC48" s="637"/>
      <c r="BD48" s="637"/>
      <c r="BE48" s="637"/>
      <c r="BF48" s="637"/>
      <c r="BG48" s="637"/>
      <c r="BH48" s="637"/>
      <c r="BI48" s="637"/>
      <c r="BJ48" s="637"/>
      <c r="BK48" s="637"/>
      <c r="BL48" s="637"/>
      <c r="BM48" s="637"/>
      <c r="BN48" s="637"/>
      <c r="BO48" s="637"/>
      <c r="BP48" s="637"/>
      <c r="BQ48" s="637"/>
      <c r="BR48" s="637"/>
      <c r="BS48" s="637"/>
      <c r="BT48" s="637"/>
      <c r="BU48" s="637"/>
      <c r="BV48" s="637"/>
      <c r="BW48" s="637"/>
      <c r="BX48" s="637"/>
      <c r="BY48" s="637"/>
      <c r="BZ48" s="637"/>
      <c r="CA48" s="637"/>
      <c r="CB48" s="637"/>
      <c r="CC48" s="637"/>
      <c r="CD48" s="637"/>
      <c r="CE48" s="637"/>
      <c r="CF48" s="637"/>
      <c r="CG48" s="637"/>
      <c r="CH48" s="637"/>
      <c r="CI48" s="637"/>
      <c r="CJ48" s="637"/>
      <c r="CK48" s="637"/>
      <c r="CL48" s="637"/>
      <c r="CM48" s="637"/>
      <c r="CN48" s="637"/>
      <c r="CO48" s="637"/>
      <c r="CP48" s="637"/>
      <c r="CQ48" s="637"/>
      <c r="CR48" s="637"/>
      <c r="CS48" s="637"/>
      <c r="CT48" s="637"/>
      <c r="CU48" s="637"/>
      <c r="CV48" s="637"/>
      <c r="CW48" s="637"/>
      <c r="CX48" s="637"/>
      <c r="CY48" s="637"/>
      <c r="CZ48" s="637"/>
      <c r="DA48" s="637"/>
      <c r="DB48" s="637"/>
      <c r="DC48" s="637"/>
      <c r="DD48" s="637"/>
      <c r="DE48" s="637"/>
      <c r="DF48" s="637"/>
      <c r="DG48" s="637"/>
      <c r="DH48" s="637"/>
      <c r="DI48" s="637"/>
    </row>
    <row r="49" spans="5:113" x14ac:dyDescent="0.2">
      <c r="E49" s="638" t="s">
        <v>197</v>
      </c>
      <c r="F49" s="638"/>
      <c r="G49" s="638"/>
      <c r="H49" s="638"/>
      <c r="I49" s="638"/>
      <c r="J49" s="638"/>
      <c r="K49" s="638"/>
      <c r="L49" s="638"/>
      <c r="M49" s="638"/>
      <c r="N49" s="638"/>
      <c r="O49" s="638"/>
      <c r="P49" s="638"/>
      <c r="Q49" s="638"/>
      <c r="R49" s="638"/>
      <c r="S49" s="638"/>
      <c r="T49" s="638"/>
      <c r="U49" s="638"/>
      <c r="V49" s="638"/>
      <c r="W49" s="638"/>
      <c r="X49" s="638"/>
      <c r="Y49" s="638"/>
      <c r="Z49" s="638"/>
      <c r="AA49" s="638"/>
      <c r="AB49" s="638"/>
      <c r="AC49" s="638"/>
      <c r="AD49" s="638"/>
      <c r="AE49" s="638"/>
      <c r="AF49" s="638"/>
      <c r="AG49" s="638"/>
      <c r="AH49" s="638"/>
      <c r="AI49" s="638"/>
      <c r="AJ49" s="638"/>
      <c r="AK49" s="638"/>
      <c r="AL49" s="638"/>
      <c r="AM49" s="638"/>
      <c r="AN49" s="638"/>
      <c r="AO49" s="638"/>
      <c r="AP49" s="638"/>
      <c r="AQ49" s="638"/>
      <c r="AR49" s="638"/>
      <c r="AS49" s="638"/>
      <c r="AT49" s="638"/>
      <c r="AU49" s="638"/>
      <c r="AV49" s="638"/>
      <c r="AW49" s="638"/>
      <c r="AX49" s="638"/>
      <c r="AY49" s="638"/>
      <c r="AZ49" s="638"/>
      <c r="BA49" s="638"/>
      <c r="BB49" s="638"/>
      <c r="BC49" s="638"/>
      <c r="BD49" s="638"/>
      <c r="BE49" s="638"/>
      <c r="BF49" s="638"/>
      <c r="BG49" s="638"/>
      <c r="BH49" s="638"/>
      <c r="BI49" s="638"/>
      <c r="BJ49" s="638"/>
      <c r="BK49" s="638"/>
      <c r="BL49" s="638"/>
      <c r="BM49" s="638"/>
      <c r="BN49" s="638"/>
      <c r="BO49" s="638"/>
      <c r="BP49" s="638"/>
      <c r="BQ49" s="638"/>
      <c r="BR49" s="638"/>
      <c r="BS49" s="638"/>
      <c r="BT49" s="638"/>
      <c r="BU49" s="638"/>
      <c r="BV49" s="638"/>
      <c r="BW49" s="638"/>
      <c r="BX49" s="638"/>
      <c r="BY49" s="638"/>
      <c r="BZ49" s="638"/>
      <c r="CA49" s="638"/>
      <c r="CB49" s="638"/>
      <c r="CC49" s="638"/>
      <c r="CD49" s="638"/>
      <c r="CE49" s="638"/>
      <c r="CF49" s="638"/>
      <c r="CG49" s="638"/>
      <c r="CH49" s="638"/>
      <c r="CI49" s="638"/>
      <c r="CJ49" s="638"/>
      <c r="CK49" s="638"/>
      <c r="CL49" s="638"/>
      <c r="CM49" s="638"/>
      <c r="CN49" s="638"/>
      <c r="CO49" s="638"/>
      <c r="CP49" s="638"/>
      <c r="CQ49" s="638"/>
      <c r="CR49" s="638"/>
      <c r="CS49" s="638"/>
      <c r="CT49" s="638"/>
      <c r="CU49" s="638"/>
      <c r="CV49" s="638"/>
      <c r="CW49" s="638"/>
      <c r="CX49" s="638"/>
      <c r="CY49" s="638"/>
      <c r="CZ49" s="638"/>
      <c r="DA49" s="638"/>
      <c r="DB49" s="638"/>
      <c r="DC49" s="638"/>
      <c r="DD49" s="638"/>
      <c r="DE49" s="638"/>
      <c r="DF49" s="638"/>
      <c r="DG49" s="638"/>
      <c r="DH49" s="638"/>
      <c r="DI49" s="638"/>
    </row>
    <row r="50" spans="5:113" x14ac:dyDescent="0.2">
      <c r="E50" s="637" t="s">
        <v>198</v>
      </c>
      <c r="F50" s="637"/>
      <c r="G50" s="637"/>
      <c r="H50" s="637"/>
      <c r="I50" s="637"/>
      <c r="J50" s="637"/>
      <c r="K50" s="637"/>
      <c r="L50" s="637"/>
      <c r="M50" s="637"/>
      <c r="N50" s="637"/>
      <c r="O50" s="637"/>
      <c r="P50" s="637"/>
      <c r="Q50" s="637"/>
      <c r="R50" s="637"/>
      <c r="S50" s="637"/>
      <c r="T50" s="637"/>
      <c r="U50" s="637"/>
      <c r="V50" s="637"/>
      <c r="W50" s="637"/>
      <c r="X50" s="637"/>
      <c r="Y50" s="637"/>
      <c r="Z50" s="637"/>
      <c r="AA50" s="637"/>
      <c r="AB50" s="637"/>
      <c r="AC50" s="637"/>
      <c r="AD50" s="637"/>
      <c r="AE50" s="637"/>
      <c r="AF50" s="637"/>
      <c r="AG50" s="637"/>
      <c r="AH50" s="637"/>
      <c r="AI50" s="637"/>
      <c r="AJ50" s="637"/>
      <c r="AK50" s="637"/>
      <c r="AL50" s="637"/>
      <c r="AM50" s="637"/>
      <c r="AN50" s="637"/>
      <c r="AO50" s="637"/>
      <c r="AP50" s="637"/>
      <c r="AQ50" s="637"/>
      <c r="AR50" s="637"/>
      <c r="AS50" s="637"/>
      <c r="AT50" s="637"/>
      <c r="AU50" s="637"/>
      <c r="AV50" s="637"/>
      <c r="AW50" s="637"/>
      <c r="AX50" s="637"/>
      <c r="AY50" s="637"/>
      <c r="AZ50" s="637"/>
      <c r="BA50" s="637"/>
      <c r="BB50" s="637"/>
      <c r="BC50" s="637"/>
      <c r="BD50" s="637"/>
      <c r="BE50" s="637"/>
      <c r="BF50" s="637"/>
      <c r="BG50" s="637"/>
      <c r="BH50" s="637"/>
      <c r="BI50" s="637"/>
      <c r="BJ50" s="637"/>
      <c r="BK50" s="637"/>
      <c r="BL50" s="637"/>
      <c r="BM50" s="637"/>
      <c r="BN50" s="637"/>
      <c r="BO50" s="637"/>
      <c r="BP50" s="637"/>
      <c r="BQ50" s="637"/>
      <c r="BR50" s="637"/>
      <c r="BS50" s="637"/>
      <c r="BT50" s="637"/>
      <c r="BU50" s="637"/>
      <c r="BV50" s="637"/>
      <c r="BW50" s="637"/>
      <c r="BX50" s="637"/>
      <c r="BY50" s="637"/>
      <c r="BZ50" s="637"/>
      <c r="CA50" s="637"/>
      <c r="CB50" s="637"/>
      <c r="CC50" s="637"/>
      <c r="CD50" s="637"/>
      <c r="CE50" s="637"/>
      <c r="CF50" s="637"/>
      <c r="CG50" s="637"/>
      <c r="CH50" s="637"/>
      <c r="CI50" s="637"/>
      <c r="CJ50" s="637"/>
      <c r="CK50" s="637"/>
      <c r="CL50" s="637"/>
      <c r="CM50" s="637"/>
      <c r="CN50" s="637"/>
      <c r="CO50" s="637"/>
      <c r="CP50" s="637"/>
      <c r="CQ50" s="637"/>
      <c r="CR50" s="637"/>
      <c r="CS50" s="637"/>
      <c r="CT50" s="637"/>
      <c r="CU50" s="637"/>
      <c r="CV50" s="637"/>
      <c r="CW50" s="637"/>
      <c r="CX50" s="637"/>
      <c r="CY50" s="637"/>
      <c r="CZ50" s="637"/>
      <c r="DA50" s="637"/>
      <c r="DB50" s="637"/>
      <c r="DC50" s="637"/>
      <c r="DD50" s="637"/>
      <c r="DE50" s="637"/>
      <c r="DF50" s="637"/>
      <c r="DG50" s="637"/>
      <c r="DH50" s="637"/>
      <c r="DI50" s="637"/>
    </row>
    <row r="51" spans="5:113" x14ac:dyDescent="0.2">
      <c r="E51" s="637" t="s">
        <v>199</v>
      </c>
      <c r="F51" s="637"/>
      <c r="G51" s="637"/>
      <c r="H51" s="637"/>
      <c r="I51" s="637"/>
      <c r="J51" s="637"/>
      <c r="K51" s="637"/>
      <c r="L51" s="637"/>
      <c r="M51" s="637"/>
      <c r="N51" s="637"/>
      <c r="O51" s="637"/>
      <c r="P51" s="637"/>
      <c r="Q51" s="637"/>
      <c r="R51" s="637"/>
      <c r="S51" s="637"/>
      <c r="T51" s="637"/>
      <c r="U51" s="637"/>
      <c r="V51" s="637"/>
      <c r="W51" s="637"/>
      <c r="X51" s="637"/>
      <c r="Y51" s="637"/>
      <c r="Z51" s="637"/>
      <c r="AA51" s="637"/>
      <c r="AB51" s="637"/>
      <c r="AC51" s="637"/>
      <c r="AD51" s="637"/>
      <c r="AE51" s="637"/>
      <c r="AF51" s="637"/>
      <c r="AG51" s="637"/>
      <c r="AH51" s="637"/>
      <c r="AI51" s="637"/>
      <c r="AJ51" s="637"/>
      <c r="AK51" s="637"/>
      <c r="AL51" s="637"/>
      <c r="AM51" s="637"/>
      <c r="AN51" s="637"/>
      <c r="AO51" s="637"/>
      <c r="AP51" s="637"/>
      <c r="AQ51" s="637"/>
      <c r="AR51" s="637"/>
      <c r="AS51" s="637"/>
      <c r="AT51" s="637"/>
      <c r="AU51" s="637"/>
      <c r="AV51" s="637"/>
      <c r="AW51" s="637"/>
      <c r="AX51" s="637"/>
      <c r="AY51" s="637"/>
      <c r="AZ51" s="637"/>
      <c r="BA51" s="637"/>
      <c r="BB51" s="637"/>
      <c r="BC51" s="637"/>
      <c r="BD51" s="637"/>
      <c r="BE51" s="637"/>
      <c r="BF51" s="637"/>
      <c r="BG51" s="637"/>
      <c r="BH51" s="637"/>
      <c r="BI51" s="637"/>
      <c r="BJ51" s="637"/>
      <c r="BK51" s="637"/>
      <c r="BL51" s="637"/>
      <c r="BM51" s="637"/>
      <c r="BN51" s="637"/>
      <c r="BO51" s="637"/>
      <c r="BP51" s="637"/>
      <c r="BQ51" s="637"/>
      <c r="BR51" s="637"/>
      <c r="BS51" s="637"/>
      <c r="BT51" s="637"/>
      <c r="BU51" s="637"/>
      <c r="BV51" s="637"/>
      <c r="BW51" s="637"/>
      <c r="BX51" s="637"/>
      <c r="BY51" s="637"/>
      <c r="BZ51" s="637"/>
      <c r="CA51" s="637"/>
      <c r="CB51" s="637"/>
      <c r="CC51" s="637"/>
      <c r="CD51" s="637"/>
      <c r="CE51" s="637"/>
      <c r="CF51" s="637"/>
      <c r="CG51" s="637"/>
      <c r="CH51" s="637"/>
      <c r="CI51" s="637"/>
      <c r="CJ51" s="637"/>
      <c r="CK51" s="637"/>
      <c r="CL51" s="637"/>
      <c r="CM51" s="637"/>
      <c r="CN51" s="637"/>
      <c r="CO51" s="637"/>
      <c r="CP51" s="637"/>
      <c r="CQ51" s="637"/>
      <c r="CR51" s="637"/>
      <c r="CS51" s="637"/>
      <c r="CT51" s="637"/>
      <c r="CU51" s="637"/>
      <c r="CV51" s="637"/>
      <c r="CW51" s="637"/>
      <c r="CX51" s="637"/>
      <c r="CY51" s="637"/>
      <c r="CZ51" s="637"/>
      <c r="DA51" s="637"/>
      <c r="DB51" s="637"/>
      <c r="DC51" s="637"/>
      <c r="DD51" s="637"/>
      <c r="DE51" s="637"/>
      <c r="DF51" s="637"/>
      <c r="DG51" s="637"/>
      <c r="DH51" s="637"/>
      <c r="DI51" s="637"/>
    </row>
    <row r="52" spans="5:113" x14ac:dyDescent="0.2">
      <c r="E52" s="637" t="s">
        <v>200</v>
      </c>
      <c r="F52" s="637"/>
      <c r="G52" s="637"/>
      <c r="H52" s="637"/>
      <c r="I52" s="637"/>
      <c r="J52" s="637"/>
      <c r="K52" s="637"/>
      <c r="L52" s="637"/>
      <c r="M52" s="637"/>
      <c r="N52" s="637"/>
      <c r="O52" s="637"/>
      <c r="P52" s="637"/>
      <c r="Q52" s="637"/>
      <c r="R52" s="637"/>
      <c r="S52" s="637"/>
      <c r="T52" s="637"/>
      <c r="U52" s="637"/>
      <c r="V52" s="637"/>
      <c r="W52" s="637"/>
      <c r="X52" s="637"/>
      <c r="Y52" s="637"/>
      <c r="Z52" s="637"/>
      <c r="AA52" s="637"/>
      <c r="AB52" s="637"/>
      <c r="AC52" s="637"/>
      <c r="AD52" s="637"/>
      <c r="AE52" s="637"/>
      <c r="AF52" s="637"/>
      <c r="AG52" s="637"/>
      <c r="AH52" s="637"/>
      <c r="AI52" s="637"/>
      <c r="AJ52" s="637"/>
      <c r="AK52" s="637"/>
      <c r="AL52" s="637"/>
      <c r="AM52" s="637"/>
      <c r="AN52" s="637"/>
      <c r="AO52" s="637"/>
      <c r="AP52" s="637"/>
      <c r="AQ52" s="637"/>
      <c r="AR52" s="637"/>
      <c r="AS52" s="637"/>
      <c r="AT52" s="637"/>
      <c r="AU52" s="637"/>
      <c r="AV52" s="637"/>
      <c r="AW52" s="637"/>
      <c r="AX52" s="637"/>
      <c r="AY52" s="637"/>
      <c r="AZ52" s="637"/>
      <c r="BA52" s="637"/>
      <c r="BB52" s="637"/>
      <c r="BC52" s="637"/>
      <c r="BD52" s="637"/>
      <c r="BE52" s="637"/>
      <c r="BF52" s="637"/>
      <c r="BG52" s="637"/>
      <c r="BH52" s="637"/>
      <c r="BI52" s="637"/>
      <c r="BJ52" s="637"/>
      <c r="BK52" s="637"/>
      <c r="BL52" s="637"/>
      <c r="BM52" s="637"/>
      <c r="BN52" s="637"/>
      <c r="BO52" s="637"/>
      <c r="BP52" s="637"/>
      <c r="BQ52" s="637"/>
      <c r="BR52" s="637"/>
      <c r="BS52" s="637"/>
      <c r="BT52" s="637"/>
      <c r="BU52" s="637"/>
      <c r="BV52" s="637"/>
      <c r="BW52" s="637"/>
      <c r="BX52" s="637"/>
      <c r="BY52" s="637"/>
      <c r="BZ52" s="637"/>
      <c r="CA52" s="637"/>
      <c r="CB52" s="637"/>
      <c r="CC52" s="637"/>
      <c r="CD52" s="637"/>
      <c r="CE52" s="637"/>
      <c r="CF52" s="637"/>
      <c r="CG52" s="637"/>
      <c r="CH52" s="637"/>
      <c r="CI52" s="637"/>
      <c r="CJ52" s="637"/>
      <c r="CK52" s="637"/>
      <c r="CL52" s="637"/>
      <c r="CM52" s="637"/>
      <c r="CN52" s="637"/>
      <c r="CO52" s="637"/>
      <c r="CP52" s="637"/>
      <c r="CQ52" s="637"/>
      <c r="CR52" s="637"/>
      <c r="CS52" s="637"/>
      <c r="CT52" s="637"/>
      <c r="CU52" s="637"/>
      <c r="CV52" s="637"/>
      <c r="CW52" s="637"/>
      <c r="CX52" s="637"/>
      <c r="CY52" s="637"/>
      <c r="CZ52" s="637"/>
      <c r="DA52" s="637"/>
      <c r="DB52" s="637"/>
      <c r="DC52" s="637"/>
      <c r="DD52" s="637"/>
      <c r="DE52" s="637"/>
      <c r="DF52" s="637"/>
      <c r="DG52" s="637"/>
      <c r="DH52" s="637"/>
      <c r="DI52" s="637"/>
    </row>
    <row r="53" spans="5:113" x14ac:dyDescent="0.2">
      <c r="E53" s="637" t="s">
        <v>201</v>
      </c>
      <c r="F53" s="637"/>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637"/>
      <c r="AN53" s="637"/>
      <c r="AO53" s="637"/>
      <c r="AP53" s="637"/>
      <c r="AQ53" s="637"/>
      <c r="AR53" s="637"/>
      <c r="AS53" s="637"/>
      <c r="AT53" s="637"/>
      <c r="AU53" s="637"/>
      <c r="AV53" s="637"/>
      <c r="AW53" s="637"/>
      <c r="AX53" s="637"/>
      <c r="AY53" s="637"/>
      <c r="AZ53" s="637"/>
      <c r="BA53" s="637"/>
      <c r="BB53" s="637"/>
      <c r="BC53" s="637"/>
      <c r="BD53" s="637"/>
      <c r="BE53" s="637"/>
      <c r="BF53" s="637"/>
      <c r="BG53" s="637"/>
      <c r="BH53" s="637"/>
      <c r="BI53" s="637"/>
      <c r="BJ53" s="637"/>
      <c r="BK53" s="637"/>
      <c r="BL53" s="637"/>
      <c r="BM53" s="637"/>
      <c r="BN53" s="637"/>
      <c r="BO53" s="637"/>
      <c r="BP53" s="637"/>
      <c r="BQ53" s="637"/>
      <c r="BR53" s="637"/>
      <c r="BS53" s="637"/>
      <c r="BT53" s="637"/>
      <c r="BU53" s="637"/>
      <c r="BV53" s="637"/>
      <c r="BW53" s="637"/>
      <c r="BX53" s="637"/>
      <c r="BY53" s="637"/>
      <c r="BZ53" s="637"/>
      <c r="CA53" s="637"/>
      <c r="CB53" s="637"/>
      <c r="CC53" s="637"/>
      <c r="CD53" s="637"/>
      <c r="CE53" s="637"/>
      <c r="CF53" s="637"/>
      <c r="CG53" s="637"/>
      <c r="CH53" s="637"/>
      <c r="CI53" s="637"/>
      <c r="CJ53" s="637"/>
      <c r="CK53" s="637"/>
      <c r="CL53" s="637"/>
      <c r="CM53" s="637"/>
      <c r="CN53" s="637"/>
      <c r="CO53" s="637"/>
      <c r="CP53" s="637"/>
      <c r="CQ53" s="637"/>
      <c r="CR53" s="637"/>
      <c r="CS53" s="637"/>
      <c r="CT53" s="637"/>
      <c r="CU53" s="637"/>
      <c r="CV53" s="637"/>
      <c r="CW53" s="637"/>
      <c r="CX53" s="637"/>
      <c r="CY53" s="637"/>
      <c r="CZ53" s="637"/>
      <c r="DA53" s="637"/>
      <c r="DB53" s="637"/>
      <c r="DC53" s="637"/>
      <c r="DD53" s="637"/>
      <c r="DE53" s="637"/>
      <c r="DF53" s="637"/>
      <c r="DG53" s="637"/>
      <c r="DH53" s="637"/>
      <c r="DI53" s="637"/>
    </row>
    <row r="54" spans="5:113" x14ac:dyDescent="0.2"/>
    <row r="55" spans="5:113" x14ac:dyDescent="0.2"/>
    <row r="56" spans="5:113" x14ac:dyDescent="0.2"/>
  </sheetData>
  <sheetProtection algorithmName="SHA-512" hashValue="Vj6jI5IEQkHTqxBIVrawfDxoNjqaPbRnQbQanpBVSVF+KpP/2QU2rAowiWVhCx4HmbuBBwreylex1NHV81Gppw==" saltValue="KPaWSd0N4waIJms8LY++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9" t="s">
        <v>202</v>
      </c>
      <c r="DI1" s="640"/>
      <c r="DJ1" s="640"/>
      <c r="DK1" s="640"/>
      <c r="DL1" s="640"/>
      <c r="DM1" s="640"/>
      <c r="DN1" s="641"/>
      <c r="DO1" s="202"/>
      <c r="DP1" s="639" t="s">
        <v>203</v>
      </c>
      <c r="DQ1" s="640"/>
      <c r="DR1" s="640"/>
      <c r="DS1" s="640"/>
      <c r="DT1" s="640"/>
      <c r="DU1" s="640"/>
      <c r="DV1" s="640"/>
      <c r="DW1" s="640"/>
      <c r="DX1" s="640"/>
      <c r="DY1" s="640"/>
      <c r="DZ1" s="640"/>
      <c r="EA1" s="640"/>
      <c r="EB1" s="640"/>
      <c r="EC1" s="641"/>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2" t="s">
        <v>205</v>
      </c>
      <c r="C3" s="643"/>
      <c r="D3" s="643"/>
      <c r="E3" s="643"/>
      <c r="F3" s="643"/>
      <c r="G3" s="643"/>
      <c r="H3" s="643"/>
      <c r="I3" s="643"/>
      <c r="J3" s="643"/>
      <c r="K3" s="643"/>
      <c r="L3" s="643"/>
      <c r="M3" s="643"/>
      <c r="N3" s="643"/>
      <c r="O3" s="643"/>
      <c r="P3" s="643"/>
      <c r="Q3" s="643"/>
      <c r="R3" s="643"/>
      <c r="S3" s="643"/>
      <c r="T3" s="643"/>
      <c r="U3" s="643"/>
      <c r="V3" s="643"/>
      <c r="W3" s="643"/>
      <c r="X3" s="643"/>
      <c r="Y3" s="643"/>
      <c r="Z3" s="643"/>
      <c r="AA3" s="643"/>
      <c r="AB3" s="643"/>
      <c r="AC3" s="643"/>
      <c r="AD3" s="643"/>
      <c r="AE3" s="643"/>
      <c r="AF3" s="643"/>
      <c r="AG3" s="643"/>
      <c r="AH3" s="643"/>
      <c r="AI3" s="643"/>
      <c r="AJ3" s="643"/>
      <c r="AK3" s="643"/>
      <c r="AL3" s="643"/>
      <c r="AM3" s="643"/>
      <c r="AN3" s="643"/>
      <c r="AO3" s="643"/>
      <c r="AP3" s="642" t="s">
        <v>206</v>
      </c>
      <c r="AQ3" s="643"/>
      <c r="AR3" s="643"/>
      <c r="AS3" s="643"/>
      <c r="AT3" s="643"/>
      <c r="AU3" s="643"/>
      <c r="AV3" s="643"/>
      <c r="AW3" s="643"/>
      <c r="AX3" s="643"/>
      <c r="AY3" s="643"/>
      <c r="AZ3" s="643"/>
      <c r="BA3" s="643"/>
      <c r="BB3" s="643"/>
      <c r="BC3" s="643"/>
      <c r="BD3" s="643"/>
      <c r="BE3" s="643"/>
      <c r="BF3" s="643"/>
      <c r="BG3" s="643"/>
      <c r="BH3" s="643"/>
      <c r="BI3" s="643"/>
      <c r="BJ3" s="643"/>
      <c r="BK3" s="643"/>
      <c r="BL3" s="643"/>
      <c r="BM3" s="643"/>
      <c r="BN3" s="643"/>
      <c r="BO3" s="643"/>
      <c r="BP3" s="643"/>
      <c r="BQ3" s="643"/>
      <c r="BR3" s="643"/>
      <c r="BS3" s="643"/>
      <c r="BT3" s="643"/>
      <c r="BU3" s="643"/>
      <c r="BV3" s="643"/>
      <c r="BW3" s="643"/>
      <c r="BX3" s="643"/>
      <c r="BY3" s="643"/>
      <c r="BZ3" s="643"/>
      <c r="CA3" s="643"/>
      <c r="CB3" s="644"/>
      <c r="CD3" s="642" t="s">
        <v>207</v>
      </c>
      <c r="CE3" s="643"/>
      <c r="CF3" s="643"/>
      <c r="CG3" s="643"/>
      <c r="CH3" s="643"/>
      <c r="CI3" s="643"/>
      <c r="CJ3" s="643"/>
      <c r="CK3" s="643"/>
      <c r="CL3" s="643"/>
      <c r="CM3" s="643"/>
      <c r="CN3" s="643"/>
      <c r="CO3" s="643"/>
      <c r="CP3" s="643"/>
      <c r="CQ3" s="643"/>
      <c r="CR3" s="643"/>
      <c r="CS3" s="643"/>
      <c r="CT3" s="643"/>
      <c r="CU3" s="643"/>
      <c r="CV3" s="643"/>
      <c r="CW3" s="643"/>
      <c r="CX3" s="643"/>
      <c r="CY3" s="643"/>
      <c r="CZ3" s="643"/>
      <c r="DA3" s="643"/>
      <c r="DB3" s="643"/>
      <c r="DC3" s="643"/>
      <c r="DD3" s="643"/>
      <c r="DE3" s="643"/>
      <c r="DF3" s="643"/>
      <c r="DG3" s="643"/>
      <c r="DH3" s="643"/>
      <c r="DI3" s="643"/>
      <c r="DJ3" s="643"/>
      <c r="DK3" s="643"/>
      <c r="DL3" s="643"/>
      <c r="DM3" s="643"/>
      <c r="DN3" s="643"/>
      <c r="DO3" s="643"/>
      <c r="DP3" s="643"/>
      <c r="DQ3" s="643"/>
      <c r="DR3" s="643"/>
      <c r="DS3" s="643"/>
      <c r="DT3" s="643"/>
      <c r="DU3" s="643"/>
      <c r="DV3" s="643"/>
      <c r="DW3" s="643"/>
      <c r="DX3" s="643"/>
      <c r="DY3" s="643"/>
      <c r="DZ3" s="643"/>
      <c r="EA3" s="643"/>
      <c r="EB3" s="643"/>
      <c r="EC3" s="644"/>
    </row>
    <row r="4" spans="2:143" ht="11.25" customHeight="1" x14ac:dyDescent="0.2">
      <c r="B4" s="642" t="s">
        <v>1</v>
      </c>
      <c r="C4" s="643"/>
      <c r="D4" s="643"/>
      <c r="E4" s="643"/>
      <c r="F4" s="643"/>
      <c r="G4" s="643"/>
      <c r="H4" s="643"/>
      <c r="I4" s="643"/>
      <c r="J4" s="643"/>
      <c r="K4" s="643"/>
      <c r="L4" s="643"/>
      <c r="M4" s="643"/>
      <c r="N4" s="643"/>
      <c r="O4" s="643"/>
      <c r="P4" s="643"/>
      <c r="Q4" s="644"/>
      <c r="R4" s="642" t="s">
        <v>208</v>
      </c>
      <c r="S4" s="643"/>
      <c r="T4" s="643"/>
      <c r="U4" s="643"/>
      <c r="V4" s="643"/>
      <c r="W4" s="643"/>
      <c r="X4" s="643"/>
      <c r="Y4" s="644"/>
      <c r="Z4" s="642" t="s">
        <v>209</v>
      </c>
      <c r="AA4" s="643"/>
      <c r="AB4" s="643"/>
      <c r="AC4" s="644"/>
      <c r="AD4" s="642" t="s">
        <v>210</v>
      </c>
      <c r="AE4" s="643"/>
      <c r="AF4" s="643"/>
      <c r="AG4" s="643"/>
      <c r="AH4" s="643"/>
      <c r="AI4" s="643"/>
      <c r="AJ4" s="643"/>
      <c r="AK4" s="644"/>
      <c r="AL4" s="642" t="s">
        <v>209</v>
      </c>
      <c r="AM4" s="643"/>
      <c r="AN4" s="643"/>
      <c r="AO4" s="644"/>
      <c r="AP4" s="645" t="s">
        <v>211</v>
      </c>
      <c r="AQ4" s="645"/>
      <c r="AR4" s="645"/>
      <c r="AS4" s="645"/>
      <c r="AT4" s="645"/>
      <c r="AU4" s="645"/>
      <c r="AV4" s="645"/>
      <c r="AW4" s="645"/>
      <c r="AX4" s="645"/>
      <c r="AY4" s="645"/>
      <c r="AZ4" s="645"/>
      <c r="BA4" s="645"/>
      <c r="BB4" s="645"/>
      <c r="BC4" s="645"/>
      <c r="BD4" s="645"/>
      <c r="BE4" s="645"/>
      <c r="BF4" s="645"/>
      <c r="BG4" s="645" t="s">
        <v>212</v>
      </c>
      <c r="BH4" s="645"/>
      <c r="BI4" s="645"/>
      <c r="BJ4" s="645"/>
      <c r="BK4" s="645"/>
      <c r="BL4" s="645"/>
      <c r="BM4" s="645"/>
      <c r="BN4" s="645"/>
      <c r="BO4" s="645" t="s">
        <v>209</v>
      </c>
      <c r="BP4" s="645"/>
      <c r="BQ4" s="645"/>
      <c r="BR4" s="645"/>
      <c r="BS4" s="645" t="s">
        <v>213</v>
      </c>
      <c r="BT4" s="645"/>
      <c r="BU4" s="645"/>
      <c r="BV4" s="645"/>
      <c r="BW4" s="645"/>
      <c r="BX4" s="645"/>
      <c r="BY4" s="645"/>
      <c r="BZ4" s="645"/>
      <c r="CA4" s="645"/>
      <c r="CB4" s="645"/>
      <c r="CD4" s="642" t="s">
        <v>214</v>
      </c>
      <c r="CE4" s="643"/>
      <c r="CF4" s="643"/>
      <c r="CG4" s="643"/>
      <c r="CH4" s="643"/>
      <c r="CI4" s="643"/>
      <c r="CJ4" s="643"/>
      <c r="CK4" s="643"/>
      <c r="CL4" s="643"/>
      <c r="CM4" s="643"/>
      <c r="CN4" s="643"/>
      <c r="CO4" s="643"/>
      <c r="CP4" s="643"/>
      <c r="CQ4" s="643"/>
      <c r="CR4" s="643"/>
      <c r="CS4" s="643"/>
      <c r="CT4" s="643"/>
      <c r="CU4" s="643"/>
      <c r="CV4" s="643"/>
      <c r="CW4" s="643"/>
      <c r="CX4" s="643"/>
      <c r="CY4" s="643"/>
      <c r="CZ4" s="643"/>
      <c r="DA4" s="643"/>
      <c r="DB4" s="643"/>
      <c r="DC4" s="643"/>
      <c r="DD4" s="643"/>
      <c r="DE4" s="643"/>
      <c r="DF4" s="643"/>
      <c r="DG4" s="643"/>
      <c r="DH4" s="643"/>
      <c r="DI4" s="643"/>
      <c r="DJ4" s="643"/>
      <c r="DK4" s="643"/>
      <c r="DL4" s="643"/>
      <c r="DM4" s="643"/>
      <c r="DN4" s="643"/>
      <c r="DO4" s="643"/>
      <c r="DP4" s="643"/>
      <c r="DQ4" s="643"/>
      <c r="DR4" s="643"/>
      <c r="DS4" s="643"/>
      <c r="DT4" s="643"/>
      <c r="DU4" s="643"/>
      <c r="DV4" s="643"/>
      <c r="DW4" s="643"/>
      <c r="DX4" s="643"/>
      <c r="DY4" s="643"/>
      <c r="DZ4" s="643"/>
      <c r="EA4" s="643"/>
      <c r="EB4" s="643"/>
      <c r="EC4" s="644"/>
    </row>
    <row r="5" spans="2:143" ht="11.25" customHeight="1" x14ac:dyDescent="0.2">
      <c r="B5" s="646" t="s">
        <v>215</v>
      </c>
      <c r="C5" s="647"/>
      <c r="D5" s="647"/>
      <c r="E5" s="647"/>
      <c r="F5" s="647"/>
      <c r="G5" s="647"/>
      <c r="H5" s="647"/>
      <c r="I5" s="647"/>
      <c r="J5" s="647"/>
      <c r="K5" s="647"/>
      <c r="L5" s="647"/>
      <c r="M5" s="647"/>
      <c r="N5" s="647"/>
      <c r="O5" s="647"/>
      <c r="P5" s="647"/>
      <c r="Q5" s="648"/>
      <c r="R5" s="649">
        <v>9201100</v>
      </c>
      <c r="S5" s="650"/>
      <c r="T5" s="650"/>
      <c r="U5" s="650"/>
      <c r="V5" s="650"/>
      <c r="W5" s="650"/>
      <c r="X5" s="650"/>
      <c r="Y5" s="651"/>
      <c r="Z5" s="652">
        <v>46.8</v>
      </c>
      <c r="AA5" s="652"/>
      <c r="AB5" s="652"/>
      <c r="AC5" s="652"/>
      <c r="AD5" s="653">
        <v>8579571</v>
      </c>
      <c r="AE5" s="653"/>
      <c r="AF5" s="653"/>
      <c r="AG5" s="653"/>
      <c r="AH5" s="653"/>
      <c r="AI5" s="653"/>
      <c r="AJ5" s="653"/>
      <c r="AK5" s="653"/>
      <c r="AL5" s="654">
        <v>71.3</v>
      </c>
      <c r="AM5" s="655"/>
      <c r="AN5" s="655"/>
      <c r="AO5" s="656"/>
      <c r="AP5" s="646" t="s">
        <v>216</v>
      </c>
      <c r="AQ5" s="647"/>
      <c r="AR5" s="647"/>
      <c r="AS5" s="647"/>
      <c r="AT5" s="647"/>
      <c r="AU5" s="647"/>
      <c r="AV5" s="647"/>
      <c r="AW5" s="647"/>
      <c r="AX5" s="647"/>
      <c r="AY5" s="647"/>
      <c r="AZ5" s="647"/>
      <c r="BA5" s="647"/>
      <c r="BB5" s="647"/>
      <c r="BC5" s="647"/>
      <c r="BD5" s="647"/>
      <c r="BE5" s="647"/>
      <c r="BF5" s="648"/>
      <c r="BG5" s="660">
        <v>8571109</v>
      </c>
      <c r="BH5" s="661"/>
      <c r="BI5" s="661"/>
      <c r="BJ5" s="661"/>
      <c r="BK5" s="661"/>
      <c r="BL5" s="661"/>
      <c r="BM5" s="661"/>
      <c r="BN5" s="662"/>
      <c r="BO5" s="663">
        <v>93.2</v>
      </c>
      <c r="BP5" s="663"/>
      <c r="BQ5" s="663"/>
      <c r="BR5" s="663"/>
      <c r="BS5" s="664" t="s">
        <v>122</v>
      </c>
      <c r="BT5" s="664"/>
      <c r="BU5" s="664"/>
      <c r="BV5" s="664"/>
      <c r="BW5" s="664"/>
      <c r="BX5" s="664"/>
      <c r="BY5" s="664"/>
      <c r="BZ5" s="664"/>
      <c r="CA5" s="664"/>
      <c r="CB5" s="668"/>
      <c r="CD5" s="642" t="s">
        <v>211</v>
      </c>
      <c r="CE5" s="643"/>
      <c r="CF5" s="643"/>
      <c r="CG5" s="643"/>
      <c r="CH5" s="643"/>
      <c r="CI5" s="643"/>
      <c r="CJ5" s="643"/>
      <c r="CK5" s="643"/>
      <c r="CL5" s="643"/>
      <c r="CM5" s="643"/>
      <c r="CN5" s="643"/>
      <c r="CO5" s="643"/>
      <c r="CP5" s="643"/>
      <c r="CQ5" s="644"/>
      <c r="CR5" s="642" t="s">
        <v>217</v>
      </c>
      <c r="CS5" s="643"/>
      <c r="CT5" s="643"/>
      <c r="CU5" s="643"/>
      <c r="CV5" s="643"/>
      <c r="CW5" s="643"/>
      <c r="CX5" s="643"/>
      <c r="CY5" s="644"/>
      <c r="CZ5" s="642" t="s">
        <v>209</v>
      </c>
      <c r="DA5" s="643"/>
      <c r="DB5" s="643"/>
      <c r="DC5" s="644"/>
      <c r="DD5" s="642" t="s">
        <v>218</v>
      </c>
      <c r="DE5" s="643"/>
      <c r="DF5" s="643"/>
      <c r="DG5" s="643"/>
      <c r="DH5" s="643"/>
      <c r="DI5" s="643"/>
      <c r="DJ5" s="643"/>
      <c r="DK5" s="643"/>
      <c r="DL5" s="643"/>
      <c r="DM5" s="643"/>
      <c r="DN5" s="643"/>
      <c r="DO5" s="643"/>
      <c r="DP5" s="644"/>
      <c r="DQ5" s="642" t="s">
        <v>219</v>
      </c>
      <c r="DR5" s="643"/>
      <c r="DS5" s="643"/>
      <c r="DT5" s="643"/>
      <c r="DU5" s="643"/>
      <c r="DV5" s="643"/>
      <c r="DW5" s="643"/>
      <c r="DX5" s="643"/>
      <c r="DY5" s="643"/>
      <c r="DZ5" s="643"/>
      <c r="EA5" s="643"/>
      <c r="EB5" s="643"/>
      <c r="EC5" s="644"/>
    </row>
    <row r="6" spans="2:143" ht="11.25" customHeight="1" x14ac:dyDescent="0.2">
      <c r="B6" s="657" t="s">
        <v>220</v>
      </c>
      <c r="C6" s="658"/>
      <c r="D6" s="658"/>
      <c r="E6" s="658"/>
      <c r="F6" s="658"/>
      <c r="G6" s="658"/>
      <c r="H6" s="658"/>
      <c r="I6" s="658"/>
      <c r="J6" s="658"/>
      <c r="K6" s="658"/>
      <c r="L6" s="658"/>
      <c r="M6" s="658"/>
      <c r="N6" s="658"/>
      <c r="O6" s="658"/>
      <c r="P6" s="658"/>
      <c r="Q6" s="659"/>
      <c r="R6" s="660">
        <v>145623</v>
      </c>
      <c r="S6" s="661"/>
      <c r="T6" s="661"/>
      <c r="U6" s="661"/>
      <c r="V6" s="661"/>
      <c r="W6" s="661"/>
      <c r="X6" s="661"/>
      <c r="Y6" s="662"/>
      <c r="Z6" s="663">
        <v>0.7</v>
      </c>
      <c r="AA6" s="663"/>
      <c r="AB6" s="663"/>
      <c r="AC6" s="663"/>
      <c r="AD6" s="664">
        <v>145623</v>
      </c>
      <c r="AE6" s="664"/>
      <c r="AF6" s="664"/>
      <c r="AG6" s="664"/>
      <c r="AH6" s="664"/>
      <c r="AI6" s="664"/>
      <c r="AJ6" s="664"/>
      <c r="AK6" s="664"/>
      <c r="AL6" s="665">
        <v>1.2</v>
      </c>
      <c r="AM6" s="666"/>
      <c r="AN6" s="666"/>
      <c r="AO6" s="667"/>
      <c r="AP6" s="657" t="s">
        <v>221</v>
      </c>
      <c r="AQ6" s="658"/>
      <c r="AR6" s="658"/>
      <c r="AS6" s="658"/>
      <c r="AT6" s="658"/>
      <c r="AU6" s="658"/>
      <c r="AV6" s="658"/>
      <c r="AW6" s="658"/>
      <c r="AX6" s="658"/>
      <c r="AY6" s="658"/>
      <c r="AZ6" s="658"/>
      <c r="BA6" s="658"/>
      <c r="BB6" s="658"/>
      <c r="BC6" s="658"/>
      <c r="BD6" s="658"/>
      <c r="BE6" s="658"/>
      <c r="BF6" s="659"/>
      <c r="BG6" s="660">
        <v>8571109</v>
      </c>
      <c r="BH6" s="661"/>
      <c r="BI6" s="661"/>
      <c r="BJ6" s="661"/>
      <c r="BK6" s="661"/>
      <c r="BL6" s="661"/>
      <c r="BM6" s="661"/>
      <c r="BN6" s="662"/>
      <c r="BO6" s="663">
        <v>93.2</v>
      </c>
      <c r="BP6" s="663"/>
      <c r="BQ6" s="663"/>
      <c r="BR6" s="663"/>
      <c r="BS6" s="664" t="s">
        <v>122</v>
      </c>
      <c r="BT6" s="664"/>
      <c r="BU6" s="664"/>
      <c r="BV6" s="664"/>
      <c r="BW6" s="664"/>
      <c r="BX6" s="664"/>
      <c r="BY6" s="664"/>
      <c r="BZ6" s="664"/>
      <c r="CA6" s="664"/>
      <c r="CB6" s="668"/>
      <c r="CD6" s="646" t="s">
        <v>222</v>
      </c>
      <c r="CE6" s="647"/>
      <c r="CF6" s="647"/>
      <c r="CG6" s="647"/>
      <c r="CH6" s="647"/>
      <c r="CI6" s="647"/>
      <c r="CJ6" s="647"/>
      <c r="CK6" s="647"/>
      <c r="CL6" s="647"/>
      <c r="CM6" s="647"/>
      <c r="CN6" s="647"/>
      <c r="CO6" s="647"/>
      <c r="CP6" s="647"/>
      <c r="CQ6" s="648"/>
      <c r="CR6" s="660">
        <v>129371</v>
      </c>
      <c r="CS6" s="661"/>
      <c r="CT6" s="661"/>
      <c r="CU6" s="661"/>
      <c r="CV6" s="661"/>
      <c r="CW6" s="661"/>
      <c r="CX6" s="661"/>
      <c r="CY6" s="662"/>
      <c r="CZ6" s="654">
        <v>0.7</v>
      </c>
      <c r="DA6" s="655"/>
      <c r="DB6" s="655"/>
      <c r="DC6" s="671"/>
      <c r="DD6" s="669" t="s">
        <v>122</v>
      </c>
      <c r="DE6" s="661"/>
      <c r="DF6" s="661"/>
      <c r="DG6" s="661"/>
      <c r="DH6" s="661"/>
      <c r="DI6" s="661"/>
      <c r="DJ6" s="661"/>
      <c r="DK6" s="661"/>
      <c r="DL6" s="661"/>
      <c r="DM6" s="661"/>
      <c r="DN6" s="661"/>
      <c r="DO6" s="661"/>
      <c r="DP6" s="662"/>
      <c r="DQ6" s="669">
        <v>129371</v>
      </c>
      <c r="DR6" s="661"/>
      <c r="DS6" s="661"/>
      <c r="DT6" s="661"/>
      <c r="DU6" s="661"/>
      <c r="DV6" s="661"/>
      <c r="DW6" s="661"/>
      <c r="DX6" s="661"/>
      <c r="DY6" s="661"/>
      <c r="DZ6" s="661"/>
      <c r="EA6" s="661"/>
      <c r="EB6" s="661"/>
      <c r="EC6" s="670"/>
    </row>
    <row r="7" spans="2:143" ht="11.25" customHeight="1" x14ac:dyDescent="0.2">
      <c r="B7" s="657" t="s">
        <v>223</v>
      </c>
      <c r="C7" s="658"/>
      <c r="D7" s="658"/>
      <c r="E7" s="658"/>
      <c r="F7" s="658"/>
      <c r="G7" s="658"/>
      <c r="H7" s="658"/>
      <c r="I7" s="658"/>
      <c r="J7" s="658"/>
      <c r="K7" s="658"/>
      <c r="L7" s="658"/>
      <c r="M7" s="658"/>
      <c r="N7" s="658"/>
      <c r="O7" s="658"/>
      <c r="P7" s="658"/>
      <c r="Q7" s="659"/>
      <c r="R7" s="660">
        <v>4672</v>
      </c>
      <c r="S7" s="661"/>
      <c r="T7" s="661"/>
      <c r="U7" s="661"/>
      <c r="V7" s="661"/>
      <c r="W7" s="661"/>
      <c r="X7" s="661"/>
      <c r="Y7" s="662"/>
      <c r="Z7" s="663">
        <v>0</v>
      </c>
      <c r="AA7" s="663"/>
      <c r="AB7" s="663"/>
      <c r="AC7" s="663"/>
      <c r="AD7" s="664">
        <v>4672</v>
      </c>
      <c r="AE7" s="664"/>
      <c r="AF7" s="664"/>
      <c r="AG7" s="664"/>
      <c r="AH7" s="664"/>
      <c r="AI7" s="664"/>
      <c r="AJ7" s="664"/>
      <c r="AK7" s="664"/>
      <c r="AL7" s="665">
        <v>0</v>
      </c>
      <c r="AM7" s="666"/>
      <c r="AN7" s="666"/>
      <c r="AO7" s="667"/>
      <c r="AP7" s="657" t="s">
        <v>224</v>
      </c>
      <c r="AQ7" s="658"/>
      <c r="AR7" s="658"/>
      <c r="AS7" s="658"/>
      <c r="AT7" s="658"/>
      <c r="AU7" s="658"/>
      <c r="AV7" s="658"/>
      <c r="AW7" s="658"/>
      <c r="AX7" s="658"/>
      <c r="AY7" s="658"/>
      <c r="AZ7" s="658"/>
      <c r="BA7" s="658"/>
      <c r="BB7" s="658"/>
      <c r="BC7" s="658"/>
      <c r="BD7" s="658"/>
      <c r="BE7" s="658"/>
      <c r="BF7" s="659"/>
      <c r="BG7" s="660">
        <v>3730598</v>
      </c>
      <c r="BH7" s="661"/>
      <c r="BI7" s="661"/>
      <c r="BJ7" s="661"/>
      <c r="BK7" s="661"/>
      <c r="BL7" s="661"/>
      <c r="BM7" s="661"/>
      <c r="BN7" s="662"/>
      <c r="BO7" s="663">
        <v>40.5</v>
      </c>
      <c r="BP7" s="663"/>
      <c r="BQ7" s="663"/>
      <c r="BR7" s="663"/>
      <c r="BS7" s="664" t="s">
        <v>122</v>
      </c>
      <c r="BT7" s="664"/>
      <c r="BU7" s="664"/>
      <c r="BV7" s="664"/>
      <c r="BW7" s="664"/>
      <c r="BX7" s="664"/>
      <c r="BY7" s="664"/>
      <c r="BZ7" s="664"/>
      <c r="CA7" s="664"/>
      <c r="CB7" s="668"/>
      <c r="CD7" s="657" t="s">
        <v>225</v>
      </c>
      <c r="CE7" s="658"/>
      <c r="CF7" s="658"/>
      <c r="CG7" s="658"/>
      <c r="CH7" s="658"/>
      <c r="CI7" s="658"/>
      <c r="CJ7" s="658"/>
      <c r="CK7" s="658"/>
      <c r="CL7" s="658"/>
      <c r="CM7" s="658"/>
      <c r="CN7" s="658"/>
      <c r="CO7" s="658"/>
      <c r="CP7" s="658"/>
      <c r="CQ7" s="659"/>
      <c r="CR7" s="660">
        <v>3223614</v>
      </c>
      <c r="CS7" s="661"/>
      <c r="CT7" s="661"/>
      <c r="CU7" s="661"/>
      <c r="CV7" s="661"/>
      <c r="CW7" s="661"/>
      <c r="CX7" s="661"/>
      <c r="CY7" s="662"/>
      <c r="CZ7" s="663">
        <v>17.3</v>
      </c>
      <c r="DA7" s="663"/>
      <c r="DB7" s="663"/>
      <c r="DC7" s="663"/>
      <c r="DD7" s="669">
        <v>83936</v>
      </c>
      <c r="DE7" s="661"/>
      <c r="DF7" s="661"/>
      <c r="DG7" s="661"/>
      <c r="DH7" s="661"/>
      <c r="DI7" s="661"/>
      <c r="DJ7" s="661"/>
      <c r="DK7" s="661"/>
      <c r="DL7" s="661"/>
      <c r="DM7" s="661"/>
      <c r="DN7" s="661"/>
      <c r="DO7" s="661"/>
      <c r="DP7" s="662"/>
      <c r="DQ7" s="669">
        <v>2900907</v>
      </c>
      <c r="DR7" s="661"/>
      <c r="DS7" s="661"/>
      <c r="DT7" s="661"/>
      <c r="DU7" s="661"/>
      <c r="DV7" s="661"/>
      <c r="DW7" s="661"/>
      <c r="DX7" s="661"/>
      <c r="DY7" s="661"/>
      <c r="DZ7" s="661"/>
      <c r="EA7" s="661"/>
      <c r="EB7" s="661"/>
      <c r="EC7" s="670"/>
    </row>
    <row r="8" spans="2:143" ht="11.25" customHeight="1" x14ac:dyDescent="0.2">
      <c r="B8" s="657" t="s">
        <v>226</v>
      </c>
      <c r="C8" s="658"/>
      <c r="D8" s="658"/>
      <c r="E8" s="658"/>
      <c r="F8" s="658"/>
      <c r="G8" s="658"/>
      <c r="H8" s="658"/>
      <c r="I8" s="658"/>
      <c r="J8" s="658"/>
      <c r="K8" s="658"/>
      <c r="L8" s="658"/>
      <c r="M8" s="658"/>
      <c r="N8" s="658"/>
      <c r="O8" s="658"/>
      <c r="P8" s="658"/>
      <c r="Q8" s="659"/>
      <c r="R8" s="660">
        <v>95718</v>
      </c>
      <c r="S8" s="661"/>
      <c r="T8" s="661"/>
      <c r="U8" s="661"/>
      <c r="V8" s="661"/>
      <c r="W8" s="661"/>
      <c r="X8" s="661"/>
      <c r="Y8" s="662"/>
      <c r="Z8" s="663">
        <v>0.5</v>
      </c>
      <c r="AA8" s="663"/>
      <c r="AB8" s="663"/>
      <c r="AC8" s="663"/>
      <c r="AD8" s="664">
        <v>95718</v>
      </c>
      <c r="AE8" s="664"/>
      <c r="AF8" s="664"/>
      <c r="AG8" s="664"/>
      <c r="AH8" s="664"/>
      <c r="AI8" s="664"/>
      <c r="AJ8" s="664"/>
      <c r="AK8" s="664"/>
      <c r="AL8" s="665">
        <v>0.8</v>
      </c>
      <c r="AM8" s="666"/>
      <c r="AN8" s="666"/>
      <c r="AO8" s="667"/>
      <c r="AP8" s="657" t="s">
        <v>227</v>
      </c>
      <c r="AQ8" s="658"/>
      <c r="AR8" s="658"/>
      <c r="AS8" s="658"/>
      <c r="AT8" s="658"/>
      <c r="AU8" s="658"/>
      <c r="AV8" s="658"/>
      <c r="AW8" s="658"/>
      <c r="AX8" s="658"/>
      <c r="AY8" s="658"/>
      <c r="AZ8" s="658"/>
      <c r="BA8" s="658"/>
      <c r="BB8" s="658"/>
      <c r="BC8" s="658"/>
      <c r="BD8" s="658"/>
      <c r="BE8" s="658"/>
      <c r="BF8" s="659"/>
      <c r="BG8" s="660">
        <v>90138</v>
      </c>
      <c r="BH8" s="661"/>
      <c r="BI8" s="661"/>
      <c r="BJ8" s="661"/>
      <c r="BK8" s="661"/>
      <c r="BL8" s="661"/>
      <c r="BM8" s="661"/>
      <c r="BN8" s="662"/>
      <c r="BO8" s="663">
        <v>1</v>
      </c>
      <c r="BP8" s="663"/>
      <c r="BQ8" s="663"/>
      <c r="BR8" s="663"/>
      <c r="BS8" s="664" t="s">
        <v>122</v>
      </c>
      <c r="BT8" s="664"/>
      <c r="BU8" s="664"/>
      <c r="BV8" s="664"/>
      <c r="BW8" s="664"/>
      <c r="BX8" s="664"/>
      <c r="BY8" s="664"/>
      <c r="BZ8" s="664"/>
      <c r="CA8" s="664"/>
      <c r="CB8" s="668"/>
      <c r="CD8" s="657" t="s">
        <v>228</v>
      </c>
      <c r="CE8" s="658"/>
      <c r="CF8" s="658"/>
      <c r="CG8" s="658"/>
      <c r="CH8" s="658"/>
      <c r="CI8" s="658"/>
      <c r="CJ8" s="658"/>
      <c r="CK8" s="658"/>
      <c r="CL8" s="658"/>
      <c r="CM8" s="658"/>
      <c r="CN8" s="658"/>
      <c r="CO8" s="658"/>
      <c r="CP8" s="658"/>
      <c r="CQ8" s="659"/>
      <c r="CR8" s="660">
        <v>7667371</v>
      </c>
      <c r="CS8" s="661"/>
      <c r="CT8" s="661"/>
      <c r="CU8" s="661"/>
      <c r="CV8" s="661"/>
      <c r="CW8" s="661"/>
      <c r="CX8" s="661"/>
      <c r="CY8" s="662"/>
      <c r="CZ8" s="663">
        <v>41</v>
      </c>
      <c r="DA8" s="663"/>
      <c r="DB8" s="663"/>
      <c r="DC8" s="663"/>
      <c r="DD8" s="669">
        <v>98404</v>
      </c>
      <c r="DE8" s="661"/>
      <c r="DF8" s="661"/>
      <c r="DG8" s="661"/>
      <c r="DH8" s="661"/>
      <c r="DI8" s="661"/>
      <c r="DJ8" s="661"/>
      <c r="DK8" s="661"/>
      <c r="DL8" s="661"/>
      <c r="DM8" s="661"/>
      <c r="DN8" s="661"/>
      <c r="DO8" s="661"/>
      <c r="DP8" s="662"/>
      <c r="DQ8" s="669">
        <v>4632038</v>
      </c>
      <c r="DR8" s="661"/>
      <c r="DS8" s="661"/>
      <c r="DT8" s="661"/>
      <c r="DU8" s="661"/>
      <c r="DV8" s="661"/>
      <c r="DW8" s="661"/>
      <c r="DX8" s="661"/>
      <c r="DY8" s="661"/>
      <c r="DZ8" s="661"/>
      <c r="EA8" s="661"/>
      <c r="EB8" s="661"/>
      <c r="EC8" s="670"/>
    </row>
    <row r="9" spans="2:143" ht="11.25" customHeight="1" x14ac:dyDescent="0.2">
      <c r="B9" s="657" t="s">
        <v>229</v>
      </c>
      <c r="C9" s="658"/>
      <c r="D9" s="658"/>
      <c r="E9" s="658"/>
      <c r="F9" s="658"/>
      <c r="G9" s="658"/>
      <c r="H9" s="658"/>
      <c r="I9" s="658"/>
      <c r="J9" s="658"/>
      <c r="K9" s="658"/>
      <c r="L9" s="658"/>
      <c r="M9" s="658"/>
      <c r="N9" s="658"/>
      <c r="O9" s="658"/>
      <c r="P9" s="658"/>
      <c r="Q9" s="659"/>
      <c r="R9" s="660">
        <v>126944</v>
      </c>
      <c r="S9" s="661"/>
      <c r="T9" s="661"/>
      <c r="U9" s="661"/>
      <c r="V9" s="661"/>
      <c r="W9" s="661"/>
      <c r="X9" s="661"/>
      <c r="Y9" s="662"/>
      <c r="Z9" s="663">
        <v>0.6</v>
      </c>
      <c r="AA9" s="663"/>
      <c r="AB9" s="663"/>
      <c r="AC9" s="663"/>
      <c r="AD9" s="664">
        <v>126944</v>
      </c>
      <c r="AE9" s="664"/>
      <c r="AF9" s="664"/>
      <c r="AG9" s="664"/>
      <c r="AH9" s="664"/>
      <c r="AI9" s="664"/>
      <c r="AJ9" s="664"/>
      <c r="AK9" s="664"/>
      <c r="AL9" s="665">
        <v>1.1000000000000001</v>
      </c>
      <c r="AM9" s="666"/>
      <c r="AN9" s="666"/>
      <c r="AO9" s="667"/>
      <c r="AP9" s="657" t="s">
        <v>230</v>
      </c>
      <c r="AQ9" s="658"/>
      <c r="AR9" s="658"/>
      <c r="AS9" s="658"/>
      <c r="AT9" s="658"/>
      <c r="AU9" s="658"/>
      <c r="AV9" s="658"/>
      <c r="AW9" s="658"/>
      <c r="AX9" s="658"/>
      <c r="AY9" s="658"/>
      <c r="AZ9" s="658"/>
      <c r="BA9" s="658"/>
      <c r="BB9" s="658"/>
      <c r="BC9" s="658"/>
      <c r="BD9" s="658"/>
      <c r="BE9" s="658"/>
      <c r="BF9" s="659"/>
      <c r="BG9" s="660">
        <v>2982279</v>
      </c>
      <c r="BH9" s="661"/>
      <c r="BI9" s="661"/>
      <c r="BJ9" s="661"/>
      <c r="BK9" s="661"/>
      <c r="BL9" s="661"/>
      <c r="BM9" s="661"/>
      <c r="BN9" s="662"/>
      <c r="BO9" s="663">
        <v>32.4</v>
      </c>
      <c r="BP9" s="663"/>
      <c r="BQ9" s="663"/>
      <c r="BR9" s="663"/>
      <c r="BS9" s="664" t="s">
        <v>122</v>
      </c>
      <c r="BT9" s="664"/>
      <c r="BU9" s="664"/>
      <c r="BV9" s="664"/>
      <c r="BW9" s="664"/>
      <c r="BX9" s="664"/>
      <c r="BY9" s="664"/>
      <c r="BZ9" s="664"/>
      <c r="CA9" s="664"/>
      <c r="CB9" s="668"/>
      <c r="CD9" s="657" t="s">
        <v>231</v>
      </c>
      <c r="CE9" s="658"/>
      <c r="CF9" s="658"/>
      <c r="CG9" s="658"/>
      <c r="CH9" s="658"/>
      <c r="CI9" s="658"/>
      <c r="CJ9" s="658"/>
      <c r="CK9" s="658"/>
      <c r="CL9" s="658"/>
      <c r="CM9" s="658"/>
      <c r="CN9" s="658"/>
      <c r="CO9" s="658"/>
      <c r="CP9" s="658"/>
      <c r="CQ9" s="659"/>
      <c r="CR9" s="660">
        <v>1498758</v>
      </c>
      <c r="CS9" s="661"/>
      <c r="CT9" s="661"/>
      <c r="CU9" s="661"/>
      <c r="CV9" s="661"/>
      <c r="CW9" s="661"/>
      <c r="CX9" s="661"/>
      <c r="CY9" s="662"/>
      <c r="CZ9" s="663">
        <v>8</v>
      </c>
      <c r="DA9" s="663"/>
      <c r="DB9" s="663"/>
      <c r="DC9" s="663"/>
      <c r="DD9" s="669">
        <v>5721</v>
      </c>
      <c r="DE9" s="661"/>
      <c r="DF9" s="661"/>
      <c r="DG9" s="661"/>
      <c r="DH9" s="661"/>
      <c r="DI9" s="661"/>
      <c r="DJ9" s="661"/>
      <c r="DK9" s="661"/>
      <c r="DL9" s="661"/>
      <c r="DM9" s="661"/>
      <c r="DN9" s="661"/>
      <c r="DO9" s="661"/>
      <c r="DP9" s="662"/>
      <c r="DQ9" s="669">
        <v>1270689</v>
      </c>
      <c r="DR9" s="661"/>
      <c r="DS9" s="661"/>
      <c r="DT9" s="661"/>
      <c r="DU9" s="661"/>
      <c r="DV9" s="661"/>
      <c r="DW9" s="661"/>
      <c r="DX9" s="661"/>
      <c r="DY9" s="661"/>
      <c r="DZ9" s="661"/>
      <c r="EA9" s="661"/>
      <c r="EB9" s="661"/>
      <c r="EC9" s="670"/>
    </row>
    <row r="10" spans="2:143" ht="11.25" customHeight="1" x14ac:dyDescent="0.2">
      <c r="B10" s="657" t="s">
        <v>232</v>
      </c>
      <c r="C10" s="658"/>
      <c r="D10" s="658"/>
      <c r="E10" s="658"/>
      <c r="F10" s="658"/>
      <c r="G10" s="658"/>
      <c r="H10" s="658"/>
      <c r="I10" s="658"/>
      <c r="J10" s="658"/>
      <c r="K10" s="658"/>
      <c r="L10" s="658"/>
      <c r="M10" s="658"/>
      <c r="N10" s="658"/>
      <c r="O10" s="658"/>
      <c r="P10" s="658"/>
      <c r="Q10" s="659"/>
      <c r="R10" s="660" t="s">
        <v>122</v>
      </c>
      <c r="S10" s="661"/>
      <c r="T10" s="661"/>
      <c r="U10" s="661"/>
      <c r="V10" s="661"/>
      <c r="W10" s="661"/>
      <c r="X10" s="661"/>
      <c r="Y10" s="662"/>
      <c r="Z10" s="663" t="s">
        <v>122</v>
      </c>
      <c r="AA10" s="663"/>
      <c r="AB10" s="663"/>
      <c r="AC10" s="663"/>
      <c r="AD10" s="664" t="s">
        <v>122</v>
      </c>
      <c r="AE10" s="664"/>
      <c r="AF10" s="664"/>
      <c r="AG10" s="664"/>
      <c r="AH10" s="664"/>
      <c r="AI10" s="664"/>
      <c r="AJ10" s="664"/>
      <c r="AK10" s="664"/>
      <c r="AL10" s="665" t="s">
        <v>122</v>
      </c>
      <c r="AM10" s="666"/>
      <c r="AN10" s="666"/>
      <c r="AO10" s="667"/>
      <c r="AP10" s="657" t="s">
        <v>233</v>
      </c>
      <c r="AQ10" s="658"/>
      <c r="AR10" s="658"/>
      <c r="AS10" s="658"/>
      <c r="AT10" s="658"/>
      <c r="AU10" s="658"/>
      <c r="AV10" s="658"/>
      <c r="AW10" s="658"/>
      <c r="AX10" s="658"/>
      <c r="AY10" s="658"/>
      <c r="AZ10" s="658"/>
      <c r="BA10" s="658"/>
      <c r="BB10" s="658"/>
      <c r="BC10" s="658"/>
      <c r="BD10" s="658"/>
      <c r="BE10" s="658"/>
      <c r="BF10" s="659"/>
      <c r="BG10" s="660">
        <v>125150</v>
      </c>
      <c r="BH10" s="661"/>
      <c r="BI10" s="661"/>
      <c r="BJ10" s="661"/>
      <c r="BK10" s="661"/>
      <c r="BL10" s="661"/>
      <c r="BM10" s="661"/>
      <c r="BN10" s="662"/>
      <c r="BO10" s="663">
        <v>1.4</v>
      </c>
      <c r="BP10" s="663"/>
      <c r="BQ10" s="663"/>
      <c r="BR10" s="663"/>
      <c r="BS10" s="664" t="s">
        <v>122</v>
      </c>
      <c r="BT10" s="664"/>
      <c r="BU10" s="664"/>
      <c r="BV10" s="664"/>
      <c r="BW10" s="664"/>
      <c r="BX10" s="664"/>
      <c r="BY10" s="664"/>
      <c r="BZ10" s="664"/>
      <c r="CA10" s="664"/>
      <c r="CB10" s="668"/>
      <c r="CD10" s="657" t="s">
        <v>234</v>
      </c>
      <c r="CE10" s="658"/>
      <c r="CF10" s="658"/>
      <c r="CG10" s="658"/>
      <c r="CH10" s="658"/>
      <c r="CI10" s="658"/>
      <c r="CJ10" s="658"/>
      <c r="CK10" s="658"/>
      <c r="CL10" s="658"/>
      <c r="CM10" s="658"/>
      <c r="CN10" s="658"/>
      <c r="CO10" s="658"/>
      <c r="CP10" s="658"/>
      <c r="CQ10" s="659"/>
      <c r="CR10" s="660">
        <v>114175</v>
      </c>
      <c r="CS10" s="661"/>
      <c r="CT10" s="661"/>
      <c r="CU10" s="661"/>
      <c r="CV10" s="661"/>
      <c r="CW10" s="661"/>
      <c r="CX10" s="661"/>
      <c r="CY10" s="662"/>
      <c r="CZ10" s="663">
        <v>0.6</v>
      </c>
      <c r="DA10" s="663"/>
      <c r="DB10" s="663"/>
      <c r="DC10" s="663"/>
      <c r="DD10" s="669">
        <v>87966</v>
      </c>
      <c r="DE10" s="661"/>
      <c r="DF10" s="661"/>
      <c r="DG10" s="661"/>
      <c r="DH10" s="661"/>
      <c r="DI10" s="661"/>
      <c r="DJ10" s="661"/>
      <c r="DK10" s="661"/>
      <c r="DL10" s="661"/>
      <c r="DM10" s="661"/>
      <c r="DN10" s="661"/>
      <c r="DO10" s="661"/>
      <c r="DP10" s="662"/>
      <c r="DQ10" s="669">
        <v>109650</v>
      </c>
      <c r="DR10" s="661"/>
      <c r="DS10" s="661"/>
      <c r="DT10" s="661"/>
      <c r="DU10" s="661"/>
      <c r="DV10" s="661"/>
      <c r="DW10" s="661"/>
      <c r="DX10" s="661"/>
      <c r="DY10" s="661"/>
      <c r="DZ10" s="661"/>
      <c r="EA10" s="661"/>
      <c r="EB10" s="661"/>
      <c r="EC10" s="670"/>
    </row>
    <row r="11" spans="2:143" ht="11.25" customHeight="1" x14ac:dyDescent="0.2">
      <c r="B11" s="657" t="s">
        <v>235</v>
      </c>
      <c r="C11" s="658"/>
      <c r="D11" s="658"/>
      <c r="E11" s="658"/>
      <c r="F11" s="658"/>
      <c r="G11" s="658"/>
      <c r="H11" s="658"/>
      <c r="I11" s="658"/>
      <c r="J11" s="658"/>
      <c r="K11" s="658"/>
      <c r="L11" s="658"/>
      <c r="M11" s="658"/>
      <c r="N11" s="658"/>
      <c r="O11" s="658"/>
      <c r="P11" s="658"/>
      <c r="Q11" s="659"/>
      <c r="R11" s="660">
        <v>1232488</v>
      </c>
      <c r="S11" s="661"/>
      <c r="T11" s="661"/>
      <c r="U11" s="661"/>
      <c r="V11" s="661"/>
      <c r="W11" s="661"/>
      <c r="X11" s="661"/>
      <c r="Y11" s="662"/>
      <c r="Z11" s="665">
        <v>6.3</v>
      </c>
      <c r="AA11" s="666"/>
      <c r="AB11" s="666"/>
      <c r="AC11" s="672"/>
      <c r="AD11" s="669">
        <v>1232488</v>
      </c>
      <c r="AE11" s="661"/>
      <c r="AF11" s="661"/>
      <c r="AG11" s="661"/>
      <c r="AH11" s="661"/>
      <c r="AI11" s="661"/>
      <c r="AJ11" s="661"/>
      <c r="AK11" s="662"/>
      <c r="AL11" s="665">
        <v>10.199999999999999</v>
      </c>
      <c r="AM11" s="666"/>
      <c r="AN11" s="666"/>
      <c r="AO11" s="667"/>
      <c r="AP11" s="657" t="s">
        <v>236</v>
      </c>
      <c r="AQ11" s="658"/>
      <c r="AR11" s="658"/>
      <c r="AS11" s="658"/>
      <c r="AT11" s="658"/>
      <c r="AU11" s="658"/>
      <c r="AV11" s="658"/>
      <c r="AW11" s="658"/>
      <c r="AX11" s="658"/>
      <c r="AY11" s="658"/>
      <c r="AZ11" s="658"/>
      <c r="BA11" s="658"/>
      <c r="BB11" s="658"/>
      <c r="BC11" s="658"/>
      <c r="BD11" s="658"/>
      <c r="BE11" s="658"/>
      <c r="BF11" s="659"/>
      <c r="BG11" s="660">
        <v>533031</v>
      </c>
      <c r="BH11" s="661"/>
      <c r="BI11" s="661"/>
      <c r="BJ11" s="661"/>
      <c r="BK11" s="661"/>
      <c r="BL11" s="661"/>
      <c r="BM11" s="661"/>
      <c r="BN11" s="662"/>
      <c r="BO11" s="663">
        <v>5.8</v>
      </c>
      <c r="BP11" s="663"/>
      <c r="BQ11" s="663"/>
      <c r="BR11" s="663"/>
      <c r="BS11" s="664" t="s">
        <v>122</v>
      </c>
      <c r="BT11" s="664"/>
      <c r="BU11" s="664"/>
      <c r="BV11" s="664"/>
      <c r="BW11" s="664"/>
      <c r="BX11" s="664"/>
      <c r="BY11" s="664"/>
      <c r="BZ11" s="664"/>
      <c r="CA11" s="664"/>
      <c r="CB11" s="668"/>
      <c r="CD11" s="657" t="s">
        <v>237</v>
      </c>
      <c r="CE11" s="658"/>
      <c r="CF11" s="658"/>
      <c r="CG11" s="658"/>
      <c r="CH11" s="658"/>
      <c r="CI11" s="658"/>
      <c r="CJ11" s="658"/>
      <c r="CK11" s="658"/>
      <c r="CL11" s="658"/>
      <c r="CM11" s="658"/>
      <c r="CN11" s="658"/>
      <c r="CO11" s="658"/>
      <c r="CP11" s="658"/>
      <c r="CQ11" s="659"/>
      <c r="CR11" s="660">
        <v>216678</v>
      </c>
      <c r="CS11" s="661"/>
      <c r="CT11" s="661"/>
      <c r="CU11" s="661"/>
      <c r="CV11" s="661"/>
      <c r="CW11" s="661"/>
      <c r="CX11" s="661"/>
      <c r="CY11" s="662"/>
      <c r="CZ11" s="663">
        <v>1.2</v>
      </c>
      <c r="DA11" s="663"/>
      <c r="DB11" s="663"/>
      <c r="DC11" s="663"/>
      <c r="DD11" s="669">
        <v>89601</v>
      </c>
      <c r="DE11" s="661"/>
      <c r="DF11" s="661"/>
      <c r="DG11" s="661"/>
      <c r="DH11" s="661"/>
      <c r="DI11" s="661"/>
      <c r="DJ11" s="661"/>
      <c r="DK11" s="661"/>
      <c r="DL11" s="661"/>
      <c r="DM11" s="661"/>
      <c r="DN11" s="661"/>
      <c r="DO11" s="661"/>
      <c r="DP11" s="662"/>
      <c r="DQ11" s="669">
        <v>147133</v>
      </c>
      <c r="DR11" s="661"/>
      <c r="DS11" s="661"/>
      <c r="DT11" s="661"/>
      <c r="DU11" s="661"/>
      <c r="DV11" s="661"/>
      <c r="DW11" s="661"/>
      <c r="DX11" s="661"/>
      <c r="DY11" s="661"/>
      <c r="DZ11" s="661"/>
      <c r="EA11" s="661"/>
      <c r="EB11" s="661"/>
      <c r="EC11" s="670"/>
    </row>
    <row r="12" spans="2:143" ht="11.25" customHeight="1" x14ac:dyDescent="0.2">
      <c r="B12" s="657" t="s">
        <v>238</v>
      </c>
      <c r="C12" s="658"/>
      <c r="D12" s="658"/>
      <c r="E12" s="658"/>
      <c r="F12" s="658"/>
      <c r="G12" s="658"/>
      <c r="H12" s="658"/>
      <c r="I12" s="658"/>
      <c r="J12" s="658"/>
      <c r="K12" s="658"/>
      <c r="L12" s="658"/>
      <c r="M12" s="658"/>
      <c r="N12" s="658"/>
      <c r="O12" s="658"/>
      <c r="P12" s="658"/>
      <c r="Q12" s="659"/>
      <c r="R12" s="660" t="s">
        <v>122</v>
      </c>
      <c r="S12" s="661"/>
      <c r="T12" s="661"/>
      <c r="U12" s="661"/>
      <c r="V12" s="661"/>
      <c r="W12" s="661"/>
      <c r="X12" s="661"/>
      <c r="Y12" s="662"/>
      <c r="Z12" s="663" t="s">
        <v>122</v>
      </c>
      <c r="AA12" s="663"/>
      <c r="AB12" s="663"/>
      <c r="AC12" s="663"/>
      <c r="AD12" s="664" t="s">
        <v>122</v>
      </c>
      <c r="AE12" s="664"/>
      <c r="AF12" s="664"/>
      <c r="AG12" s="664"/>
      <c r="AH12" s="664"/>
      <c r="AI12" s="664"/>
      <c r="AJ12" s="664"/>
      <c r="AK12" s="664"/>
      <c r="AL12" s="665" t="s">
        <v>122</v>
      </c>
      <c r="AM12" s="666"/>
      <c r="AN12" s="666"/>
      <c r="AO12" s="667"/>
      <c r="AP12" s="657" t="s">
        <v>239</v>
      </c>
      <c r="AQ12" s="658"/>
      <c r="AR12" s="658"/>
      <c r="AS12" s="658"/>
      <c r="AT12" s="658"/>
      <c r="AU12" s="658"/>
      <c r="AV12" s="658"/>
      <c r="AW12" s="658"/>
      <c r="AX12" s="658"/>
      <c r="AY12" s="658"/>
      <c r="AZ12" s="658"/>
      <c r="BA12" s="658"/>
      <c r="BB12" s="658"/>
      <c r="BC12" s="658"/>
      <c r="BD12" s="658"/>
      <c r="BE12" s="658"/>
      <c r="BF12" s="659"/>
      <c r="BG12" s="660">
        <v>4410645</v>
      </c>
      <c r="BH12" s="661"/>
      <c r="BI12" s="661"/>
      <c r="BJ12" s="661"/>
      <c r="BK12" s="661"/>
      <c r="BL12" s="661"/>
      <c r="BM12" s="661"/>
      <c r="BN12" s="662"/>
      <c r="BO12" s="663">
        <v>47.9</v>
      </c>
      <c r="BP12" s="663"/>
      <c r="BQ12" s="663"/>
      <c r="BR12" s="663"/>
      <c r="BS12" s="664" t="s">
        <v>122</v>
      </c>
      <c r="BT12" s="664"/>
      <c r="BU12" s="664"/>
      <c r="BV12" s="664"/>
      <c r="BW12" s="664"/>
      <c r="BX12" s="664"/>
      <c r="BY12" s="664"/>
      <c r="BZ12" s="664"/>
      <c r="CA12" s="664"/>
      <c r="CB12" s="668"/>
      <c r="CD12" s="657" t="s">
        <v>240</v>
      </c>
      <c r="CE12" s="658"/>
      <c r="CF12" s="658"/>
      <c r="CG12" s="658"/>
      <c r="CH12" s="658"/>
      <c r="CI12" s="658"/>
      <c r="CJ12" s="658"/>
      <c r="CK12" s="658"/>
      <c r="CL12" s="658"/>
      <c r="CM12" s="658"/>
      <c r="CN12" s="658"/>
      <c r="CO12" s="658"/>
      <c r="CP12" s="658"/>
      <c r="CQ12" s="659"/>
      <c r="CR12" s="660">
        <v>264748</v>
      </c>
      <c r="CS12" s="661"/>
      <c r="CT12" s="661"/>
      <c r="CU12" s="661"/>
      <c r="CV12" s="661"/>
      <c r="CW12" s="661"/>
      <c r="CX12" s="661"/>
      <c r="CY12" s="662"/>
      <c r="CZ12" s="663">
        <v>1.4</v>
      </c>
      <c r="DA12" s="663"/>
      <c r="DB12" s="663"/>
      <c r="DC12" s="663"/>
      <c r="DD12" s="669" t="s">
        <v>122</v>
      </c>
      <c r="DE12" s="661"/>
      <c r="DF12" s="661"/>
      <c r="DG12" s="661"/>
      <c r="DH12" s="661"/>
      <c r="DI12" s="661"/>
      <c r="DJ12" s="661"/>
      <c r="DK12" s="661"/>
      <c r="DL12" s="661"/>
      <c r="DM12" s="661"/>
      <c r="DN12" s="661"/>
      <c r="DO12" s="661"/>
      <c r="DP12" s="662"/>
      <c r="DQ12" s="669">
        <v>228426</v>
      </c>
      <c r="DR12" s="661"/>
      <c r="DS12" s="661"/>
      <c r="DT12" s="661"/>
      <c r="DU12" s="661"/>
      <c r="DV12" s="661"/>
      <c r="DW12" s="661"/>
      <c r="DX12" s="661"/>
      <c r="DY12" s="661"/>
      <c r="DZ12" s="661"/>
      <c r="EA12" s="661"/>
      <c r="EB12" s="661"/>
      <c r="EC12" s="670"/>
    </row>
    <row r="13" spans="2:143" ht="11.25" customHeight="1" x14ac:dyDescent="0.2">
      <c r="B13" s="657" t="s">
        <v>241</v>
      </c>
      <c r="C13" s="658"/>
      <c r="D13" s="658"/>
      <c r="E13" s="658"/>
      <c r="F13" s="658"/>
      <c r="G13" s="658"/>
      <c r="H13" s="658"/>
      <c r="I13" s="658"/>
      <c r="J13" s="658"/>
      <c r="K13" s="658"/>
      <c r="L13" s="658"/>
      <c r="M13" s="658"/>
      <c r="N13" s="658"/>
      <c r="O13" s="658"/>
      <c r="P13" s="658"/>
      <c r="Q13" s="659"/>
      <c r="R13" s="660">
        <v>2118</v>
      </c>
      <c r="S13" s="661"/>
      <c r="T13" s="661"/>
      <c r="U13" s="661"/>
      <c r="V13" s="661"/>
      <c r="W13" s="661"/>
      <c r="X13" s="661"/>
      <c r="Y13" s="662"/>
      <c r="Z13" s="663">
        <v>0</v>
      </c>
      <c r="AA13" s="663"/>
      <c r="AB13" s="663"/>
      <c r="AC13" s="663"/>
      <c r="AD13" s="664">
        <v>2118</v>
      </c>
      <c r="AE13" s="664"/>
      <c r="AF13" s="664"/>
      <c r="AG13" s="664"/>
      <c r="AH13" s="664"/>
      <c r="AI13" s="664"/>
      <c r="AJ13" s="664"/>
      <c r="AK13" s="664"/>
      <c r="AL13" s="665">
        <v>0</v>
      </c>
      <c r="AM13" s="666"/>
      <c r="AN13" s="666"/>
      <c r="AO13" s="667"/>
      <c r="AP13" s="657" t="s">
        <v>242</v>
      </c>
      <c r="AQ13" s="658"/>
      <c r="AR13" s="658"/>
      <c r="AS13" s="658"/>
      <c r="AT13" s="658"/>
      <c r="AU13" s="658"/>
      <c r="AV13" s="658"/>
      <c r="AW13" s="658"/>
      <c r="AX13" s="658"/>
      <c r="AY13" s="658"/>
      <c r="AZ13" s="658"/>
      <c r="BA13" s="658"/>
      <c r="BB13" s="658"/>
      <c r="BC13" s="658"/>
      <c r="BD13" s="658"/>
      <c r="BE13" s="658"/>
      <c r="BF13" s="659"/>
      <c r="BG13" s="660">
        <v>4354684</v>
      </c>
      <c r="BH13" s="661"/>
      <c r="BI13" s="661"/>
      <c r="BJ13" s="661"/>
      <c r="BK13" s="661"/>
      <c r="BL13" s="661"/>
      <c r="BM13" s="661"/>
      <c r="BN13" s="662"/>
      <c r="BO13" s="663">
        <v>47.3</v>
      </c>
      <c r="BP13" s="663"/>
      <c r="BQ13" s="663"/>
      <c r="BR13" s="663"/>
      <c r="BS13" s="664" t="s">
        <v>122</v>
      </c>
      <c r="BT13" s="664"/>
      <c r="BU13" s="664"/>
      <c r="BV13" s="664"/>
      <c r="BW13" s="664"/>
      <c r="BX13" s="664"/>
      <c r="BY13" s="664"/>
      <c r="BZ13" s="664"/>
      <c r="CA13" s="664"/>
      <c r="CB13" s="668"/>
      <c r="CD13" s="657" t="s">
        <v>243</v>
      </c>
      <c r="CE13" s="658"/>
      <c r="CF13" s="658"/>
      <c r="CG13" s="658"/>
      <c r="CH13" s="658"/>
      <c r="CI13" s="658"/>
      <c r="CJ13" s="658"/>
      <c r="CK13" s="658"/>
      <c r="CL13" s="658"/>
      <c r="CM13" s="658"/>
      <c r="CN13" s="658"/>
      <c r="CO13" s="658"/>
      <c r="CP13" s="658"/>
      <c r="CQ13" s="659"/>
      <c r="CR13" s="660">
        <v>2053120</v>
      </c>
      <c r="CS13" s="661"/>
      <c r="CT13" s="661"/>
      <c r="CU13" s="661"/>
      <c r="CV13" s="661"/>
      <c r="CW13" s="661"/>
      <c r="CX13" s="661"/>
      <c r="CY13" s="662"/>
      <c r="CZ13" s="663">
        <v>11</v>
      </c>
      <c r="DA13" s="663"/>
      <c r="DB13" s="663"/>
      <c r="DC13" s="663"/>
      <c r="DD13" s="669">
        <v>1094521</v>
      </c>
      <c r="DE13" s="661"/>
      <c r="DF13" s="661"/>
      <c r="DG13" s="661"/>
      <c r="DH13" s="661"/>
      <c r="DI13" s="661"/>
      <c r="DJ13" s="661"/>
      <c r="DK13" s="661"/>
      <c r="DL13" s="661"/>
      <c r="DM13" s="661"/>
      <c r="DN13" s="661"/>
      <c r="DO13" s="661"/>
      <c r="DP13" s="662"/>
      <c r="DQ13" s="669">
        <v>1517439</v>
      </c>
      <c r="DR13" s="661"/>
      <c r="DS13" s="661"/>
      <c r="DT13" s="661"/>
      <c r="DU13" s="661"/>
      <c r="DV13" s="661"/>
      <c r="DW13" s="661"/>
      <c r="DX13" s="661"/>
      <c r="DY13" s="661"/>
      <c r="DZ13" s="661"/>
      <c r="EA13" s="661"/>
      <c r="EB13" s="661"/>
      <c r="EC13" s="670"/>
    </row>
    <row r="14" spans="2:143" ht="11.25" customHeight="1" x14ac:dyDescent="0.2">
      <c r="B14" s="657" t="s">
        <v>244</v>
      </c>
      <c r="C14" s="658"/>
      <c r="D14" s="658"/>
      <c r="E14" s="658"/>
      <c r="F14" s="658"/>
      <c r="G14" s="658"/>
      <c r="H14" s="658"/>
      <c r="I14" s="658"/>
      <c r="J14" s="658"/>
      <c r="K14" s="658"/>
      <c r="L14" s="658"/>
      <c r="M14" s="658"/>
      <c r="N14" s="658"/>
      <c r="O14" s="658"/>
      <c r="P14" s="658"/>
      <c r="Q14" s="659"/>
      <c r="R14" s="660" t="s">
        <v>122</v>
      </c>
      <c r="S14" s="661"/>
      <c r="T14" s="661"/>
      <c r="U14" s="661"/>
      <c r="V14" s="661"/>
      <c r="W14" s="661"/>
      <c r="X14" s="661"/>
      <c r="Y14" s="662"/>
      <c r="Z14" s="663" t="s">
        <v>122</v>
      </c>
      <c r="AA14" s="663"/>
      <c r="AB14" s="663"/>
      <c r="AC14" s="663"/>
      <c r="AD14" s="664" t="s">
        <v>122</v>
      </c>
      <c r="AE14" s="664"/>
      <c r="AF14" s="664"/>
      <c r="AG14" s="664"/>
      <c r="AH14" s="664"/>
      <c r="AI14" s="664"/>
      <c r="AJ14" s="664"/>
      <c r="AK14" s="664"/>
      <c r="AL14" s="665" t="s">
        <v>122</v>
      </c>
      <c r="AM14" s="666"/>
      <c r="AN14" s="666"/>
      <c r="AO14" s="667"/>
      <c r="AP14" s="657" t="s">
        <v>245</v>
      </c>
      <c r="AQ14" s="658"/>
      <c r="AR14" s="658"/>
      <c r="AS14" s="658"/>
      <c r="AT14" s="658"/>
      <c r="AU14" s="658"/>
      <c r="AV14" s="658"/>
      <c r="AW14" s="658"/>
      <c r="AX14" s="658"/>
      <c r="AY14" s="658"/>
      <c r="AZ14" s="658"/>
      <c r="BA14" s="658"/>
      <c r="BB14" s="658"/>
      <c r="BC14" s="658"/>
      <c r="BD14" s="658"/>
      <c r="BE14" s="658"/>
      <c r="BF14" s="659"/>
      <c r="BG14" s="660">
        <v>145783</v>
      </c>
      <c r="BH14" s="661"/>
      <c r="BI14" s="661"/>
      <c r="BJ14" s="661"/>
      <c r="BK14" s="661"/>
      <c r="BL14" s="661"/>
      <c r="BM14" s="661"/>
      <c r="BN14" s="662"/>
      <c r="BO14" s="663">
        <v>1.6</v>
      </c>
      <c r="BP14" s="663"/>
      <c r="BQ14" s="663"/>
      <c r="BR14" s="663"/>
      <c r="BS14" s="664" t="s">
        <v>122</v>
      </c>
      <c r="BT14" s="664"/>
      <c r="BU14" s="664"/>
      <c r="BV14" s="664"/>
      <c r="BW14" s="664"/>
      <c r="BX14" s="664"/>
      <c r="BY14" s="664"/>
      <c r="BZ14" s="664"/>
      <c r="CA14" s="664"/>
      <c r="CB14" s="668"/>
      <c r="CD14" s="657" t="s">
        <v>246</v>
      </c>
      <c r="CE14" s="658"/>
      <c r="CF14" s="658"/>
      <c r="CG14" s="658"/>
      <c r="CH14" s="658"/>
      <c r="CI14" s="658"/>
      <c r="CJ14" s="658"/>
      <c r="CK14" s="658"/>
      <c r="CL14" s="658"/>
      <c r="CM14" s="658"/>
      <c r="CN14" s="658"/>
      <c r="CO14" s="658"/>
      <c r="CP14" s="658"/>
      <c r="CQ14" s="659"/>
      <c r="CR14" s="660">
        <v>666663</v>
      </c>
      <c r="CS14" s="661"/>
      <c r="CT14" s="661"/>
      <c r="CU14" s="661"/>
      <c r="CV14" s="661"/>
      <c r="CW14" s="661"/>
      <c r="CX14" s="661"/>
      <c r="CY14" s="662"/>
      <c r="CZ14" s="663">
        <v>3.6</v>
      </c>
      <c r="DA14" s="663"/>
      <c r="DB14" s="663"/>
      <c r="DC14" s="663"/>
      <c r="DD14" s="669" t="s">
        <v>122</v>
      </c>
      <c r="DE14" s="661"/>
      <c r="DF14" s="661"/>
      <c r="DG14" s="661"/>
      <c r="DH14" s="661"/>
      <c r="DI14" s="661"/>
      <c r="DJ14" s="661"/>
      <c r="DK14" s="661"/>
      <c r="DL14" s="661"/>
      <c r="DM14" s="661"/>
      <c r="DN14" s="661"/>
      <c r="DO14" s="661"/>
      <c r="DP14" s="662"/>
      <c r="DQ14" s="669">
        <v>661851</v>
      </c>
      <c r="DR14" s="661"/>
      <c r="DS14" s="661"/>
      <c r="DT14" s="661"/>
      <c r="DU14" s="661"/>
      <c r="DV14" s="661"/>
      <c r="DW14" s="661"/>
      <c r="DX14" s="661"/>
      <c r="DY14" s="661"/>
      <c r="DZ14" s="661"/>
      <c r="EA14" s="661"/>
      <c r="EB14" s="661"/>
      <c r="EC14" s="670"/>
    </row>
    <row r="15" spans="2:143" ht="11.25" customHeight="1" x14ac:dyDescent="0.2">
      <c r="B15" s="657" t="s">
        <v>247</v>
      </c>
      <c r="C15" s="658"/>
      <c r="D15" s="658"/>
      <c r="E15" s="658"/>
      <c r="F15" s="658"/>
      <c r="G15" s="658"/>
      <c r="H15" s="658"/>
      <c r="I15" s="658"/>
      <c r="J15" s="658"/>
      <c r="K15" s="658"/>
      <c r="L15" s="658"/>
      <c r="M15" s="658"/>
      <c r="N15" s="658"/>
      <c r="O15" s="658"/>
      <c r="P15" s="658"/>
      <c r="Q15" s="659"/>
      <c r="R15" s="660">
        <v>41288</v>
      </c>
      <c r="S15" s="661"/>
      <c r="T15" s="661"/>
      <c r="U15" s="661"/>
      <c r="V15" s="661"/>
      <c r="W15" s="661"/>
      <c r="X15" s="661"/>
      <c r="Y15" s="662"/>
      <c r="Z15" s="663">
        <v>0.2</v>
      </c>
      <c r="AA15" s="663"/>
      <c r="AB15" s="663"/>
      <c r="AC15" s="663"/>
      <c r="AD15" s="664">
        <v>41288</v>
      </c>
      <c r="AE15" s="664"/>
      <c r="AF15" s="664"/>
      <c r="AG15" s="664"/>
      <c r="AH15" s="664"/>
      <c r="AI15" s="664"/>
      <c r="AJ15" s="664"/>
      <c r="AK15" s="664"/>
      <c r="AL15" s="665">
        <v>0.3</v>
      </c>
      <c r="AM15" s="666"/>
      <c r="AN15" s="666"/>
      <c r="AO15" s="667"/>
      <c r="AP15" s="657" t="s">
        <v>248</v>
      </c>
      <c r="AQ15" s="658"/>
      <c r="AR15" s="658"/>
      <c r="AS15" s="658"/>
      <c r="AT15" s="658"/>
      <c r="AU15" s="658"/>
      <c r="AV15" s="658"/>
      <c r="AW15" s="658"/>
      <c r="AX15" s="658"/>
      <c r="AY15" s="658"/>
      <c r="AZ15" s="658"/>
      <c r="BA15" s="658"/>
      <c r="BB15" s="658"/>
      <c r="BC15" s="658"/>
      <c r="BD15" s="658"/>
      <c r="BE15" s="658"/>
      <c r="BF15" s="659"/>
      <c r="BG15" s="660">
        <v>284083</v>
      </c>
      <c r="BH15" s="661"/>
      <c r="BI15" s="661"/>
      <c r="BJ15" s="661"/>
      <c r="BK15" s="661"/>
      <c r="BL15" s="661"/>
      <c r="BM15" s="661"/>
      <c r="BN15" s="662"/>
      <c r="BO15" s="663">
        <v>3.1</v>
      </c>
      <c r="BP15" s="663"/>
      <c r="BQ15" s="663"/>
      <c r="BR15" s="663"/>
      <c r="BS15" s="664" t="s">
        <v>122</v>
      </c>
      <c r="BT15" s="664"/>
      <c r="BU15" s="664"/>
      <c r="BV15" s="664"/>
      <c r="BW15" s="664"/>
      <c r="BX15" s="664"/>
      <c r="BY15" s="664"/>
      <c r="BZ15" s="664"/>
      <c r="CA15" s="664"/>
      <c r="CB15" s="668"/>
      <c r="CD15" s="657" t="s">
        <v>249</v>
      </c>
      <c r="CE15" s="658"/>
      <c r="CF15" s="658"/>
      <c r="CG15" s="658"/>
      <c r="CH15" s="658"/>
      <c r="CI15" s="658"/>
      <c r="CJ15" s="658"/>
      <c r="CK15" s="658"/>
      <c r="CL15" s="658"/>
      <c r="CM15" s="658"/>
      <c r="CN15" s="658"/>
      <c r="CO15" s="658"/>
      <c r="CP15" s="658"/>
      <c r="CQ15" s="659"/>
      <c r="CR15" s="660">
        <v>2095523</v>
      </c>
      <c r="CS15" s="661"/>
      <c r="CT15" s="661"/>
      <c r="CU15" s="661"/>
      <c r="CV15" s="661"/>
      <c r="CW15" s="661"/>
      <c r="CX15" s="661"/>
      <c r="CY15" s="662"/>
      <c r="CZ15" s="663">
        <v>11.2</v>
      </c>
      <c r="DA15" s="663"/>
      <c r="DB15" s="663"/>
      <c r="DC15" s="663"/>
      <c r="DD15" s="669">
        <v>475801</v>
      </c>
      <c r="DE15" s="661"/>
      <c r="DF15" s="661"/>
      <c r="DG15" s="661"/>
      <c r="DH15" s="661"/>
      <c r="DI15" s="661"/>
      <c r="DJ15" s="661"/>
      <c r="DK15" s="661"/>
      <c r="DL15" s="661"/>
      <c r="DM15" s="661"/>
      <c r="DN15" s="661"/>
      <c r="DO15" s="661"/>
      <c r="DP15" s="662"/>
      <c r="DQ15" s="669">
        <v>1667036</v>
      </c>
      <c r="DR15" s="661"/>
      <c r="DS15" s="661"/>
      <c r="DT15" s="661"/>
      <c r="DU15" s="661"/>
      <c r="DV15" s="661"/>
      <c r="DW15" s="661"/>
      <c r="DX15" s="661"/>
      <c r="DY15" s="661"/>
      <c r="DZ15" s="661"/>
      <c r="EA15" s="661"/>
      <c r="EB15" s="661"/>
      <c r="EC15" s="670"/>
    </row>
    <row r="16" spans="2:143" ht="11.25" customHeight="1" x14ac:dyDescent="0.2">
      <c r="B16" s="657" t="s">
        <v>250</v>
      </c>
      <c r="C16" s="658"/>
      <c r="D16" s="658"/>
      <c r="E16" s="658"/>
      <c r="F16" s="658"/>
      <c r="G16" s="658"/>
      <c r="H16" s="658"/>
      <c r="I16" s="658"/>
      <c r="J16" s="658"/>
      <c r="K16" s="658"/>
      <c r="L16" s="658"/>
      <c r="M16" s="658"/>
      <c r="N16" s="658"/>
      <c r="O16" s="658"/>
      <c r="P16" s="658"/>
      <c r="Q16" s="659"/>
      <c r="R16" s="660">
        <v>172033</v>
      </c>
      <c r="S16" s="661"/>
      <c r="T16" s="661"/>
      <c r="U16" s="661"/>
      <c r="V16" s="661"/>
      <c r="W16" s="661"/>
      <c r="X16" s="661"/>
      <c r="Y16" s="662"/>
      <c r="Z16" s="663">
        <v>0.9</v>
      </c>
      <c r="AA16" s="663"/>
      <c r="AB16" s="663"/>
      <c r="AC16" s="663"/>
      <c r="AD16" s="664">
        <v>172033</v>
      </c>
      <c r="AE16" s="664"/>
      <c r="AF16" s="664"/>
      <c r="AG16" s="664"/>
      <c r="AH16" s="664"/>
      <c r="AI16" s="664"/>
      <c r="AJ16" s="664"/>
      <c r="AK16" s="664"/>
      <c r="AL16" s="665">
        <v>1.4</v>
      </c>
      <c r="AM16" s="666"/>
      <c r="AN16" s="666"/>
      <c r="AO16" s="667"/>
      <c r="AP16" s="657" t="s">
        <v>251</v>
      </c>
      <c r="AQ16" s="658"/>
      <c r="AR16" s="658"/>
      <c r="AS16" s="658"/>
      <c r="AT16" s="658"/>
      <c r="AU16" s="658"/>
      <c r="AV16" s="658"/>
      <c r="AW16" s="658"/>
      <c r="AX16" s="658"/>
      <c r="AY16" s="658"/>
      <c r="AZ16" s="658"/>
      <c r="BA16" s="658"/>
      <c r="BB16" s="658"/>
      <c r="BC16" s="658"/>
      <c r="BD16" s="658"/>
      <c r="BE16" s="658"/>
      <c r="BF16" s="659"/>
      <c r="BG16" s="660" t="s">
        <v>122</v>
      </c>
      <c r="BH16" s="661"/>
      <c r="BI16" s="661"/>
      <c r="BJ16" s="661"/>
      <c r="BK16" s="661"/>
      <c r="BL16" s="661"/>
      <c r="BM16" s="661"/>
      <c r="BN16" s="662"/>
      <c r="BO16" s="663" t="s">
        <v>122</v>
      </c>
      <c r="BP16" s="663"/>
      <c r="BQ16" s="663"/>
      <c r="BR16" s="663"/>
      <c r="BS16" s="664" t="s">
        <v>122</v>
      </c>
      <c r="BT16" s="664"/>
      <c r="BU16" s="664"/>
      <c r="BV16" s="664"/>
      <c r="BW16" s="664"/>
      <c r="BX16" s="664"/>
      <c r="BY16" s="664"/>
      <c r="BZ16" s="664"/>
      <c r="CA16" s="664"/>
      <c r="CB16" s="668"/>
      <c r="CD16" s="657" t="s">
        <v>252</v>
      </c>
      <c r="CE16" s="658"/>
      <c r="CF16" s="658"/>
      <c r="CG16" s="658"/>
      <c r="CH16" s="658"/>
      <c r="CI16" s="658"/>
      <c r="CJ16" s="658"/>
      <c r="CK16" s="658"/>
      <c r="CL16" s="658"/>
      <c r="CM16" s="658"/>
      <c r="CN16" s="658"/>
      <c r="CO16" s="658"/>
      <c r="CP16" s="658"/>
      <c r="CQ16" s="659"/>
      <c r="CR16" s="660" t="s">
        <v>122</v>
      </c>
      <c r="CS16" s="661"/>
      <c r="CT16" s="661"/>
      <c r="CU16" s="661"/>
      <c r="CV16" s="661"/>
      <c r="CW16" s="661"/>
      <c r="CX16" s="661"/>
      <c r="CY16" s="662"/>
      <c r="CZ16" s="663" t="s">
        <v>122</v>
      </c>
      <c r="DA16" s="663"/>
      <c r="DB16" s="663"/>
      <c r="DC16" s="663"/>
      <c r="DD16" s="669" t="s">
        <v>122</v>
      </c>
      <c r="DE16" s="661"/>
      <c r="DF16" s="661"/>
      <c r="DG16" s="661"/>
      <c r="DH16" s="661"/>
      <c r="DI16" s="661"/>
      <c r="DJ16" s="661"/>
      <c r="DK16" s="661"/>
      <c r="DL16" s="661"/>
      <c r="DM16" s="661"/>
      <c r="DN16" s="661"/>
      <c r="DO16" s="661"/>
      <c r="DP16" s="662"/>
      <c r="DQ16" s="669" t="s">
        <v>122</v>
      </c>
      <c r="DR16" s="661"/>
      <c r="DS16" s="661"/>
      <c r="DT16" s="661"/>
      <c r="DU16" s="661"/>
      <c r="DV16" s="661"/>
      <c r="DW16" s="661"/>
      <c r="DX16" s="661"/>
      <c r="DY16" s="661"/>
      <c r="DZ16" s="661"/>
      <c r="EA16" s="661"/>
      <c r="EB16" s="661"/>
      <c r="EC16" s="670"/>
    </row>
    <row r="17" spans="2:133" ht="11.25" customHeight="1" x14ac:dyDescent="0.2">
      <c r="B17" s="657" t="s">
        <v>253</v>
      </c>
      <c r="C17" s="658"/>
      <c r="D17" s="658"/>
      <c r="E17" s="658"/>
      <c r="F17" s="658"/>
      <c r="G17" s="658"/>
      <c r="H17" s="658"/>
      <c r="I17" s="658"/>
      <c r="J17" s="658"/>
      <c r="K17" s="658"/>
      <c r="L17" s="658"/>
      <c r="M17" s="658"/>
      <c r="N17" s="658"/>
      <c r="O17" s="658"/>
      <c r="P17" s="658"/>
      <c r="Q17" s="659"/>
      <c r="R17" s="660">
        <v>325600</v>
      </c>
      <c r="S17" s="661"/>
      <c r="T17" s="661"/>
      <c r="U17" s="661"/>
      <c r="V17" s="661"/>
      <c r="W17" s="661"/>
      <c r="X17" s="661"/>
      <c r="Y17" s="662"/>
      <c r="Z17" s="663">
        <v>1.7</v>
      </c>
      <c r="AA17" s="663"/>
      <c r="AB17" s="663"/>
      <c r="AC17" s="663"/>
      <c r="AD17" s="664">
        <v>325600</v>
      </c>
      <c r="AE17" s="664"/>
      <c r="AF17" s="664"/>
      <c r="AG17" s="664"/>
      <c r="AH17" s="664"/>
      <c r="AI17" s="664"/>
      <c r="AJ17" s="664"/>
      <c r="AK17" s="664"/>
      <c r="AL17" s="665">
        <v>2.7</v>
      </c>
      <c r="AM17" s="666"/>
      <c r="AN17" s="666"/>
      <c r="AO17" s="667"/>
      <c r="AP17" s="657" t="s">
        <v>254</v>
      </c>
      <c r="AQ17" s="658"/>
      <c r="AR17" s="658"/>
      <c r="AS17" s="658"/>
      <c r="AT17" s="658"/>
      <c r="AU17" s="658"/>
      <c r="AV17" s="658"/>
      <c r="AW17" s="658"/>
      <c r="AX17" s="658"/>
      <c r="AY17" s="658"/>
      <c r="AZ17" s="658"/>
      <c r="BA17" s="658"/>
      <c r="BB17" s="658"/>
      <c r="BC17" s="658"/>
      <c r="BD17" s="658"/>
      <c r="BE17" s="658"/>
      <c r="BF17" s="659"/>
      <c r="BG17" s="660" t="s">
        <v>122</v>
      </c>
      <c r="BH17" s="661"/>
      <c r="BI17" s="661"/>
      <c r="BJ17" s="661"/>
      <c r="BK17" s="661"/>
      <c r="BL17" s="661"/>
      <c r="BM17" s="661"/>
      <c r="BN17" s="662"/>
      <c r="BO17" s="663" t="s">
        <v>122</v>
      </c>
      <c r="BP17" s="663"/>
      <c r="BQ17" s="663"/>
      <c r="BR17" s="663"/>
      <c r="BS17" s="664" t="s">
        <v>122</v>
      </c>
      <c r="BT17" s="664"/>
      <c r="BU17" s="664"/>
      <c r="BV17" s="664"/>
      <c r="BW17" s="664"/>
      <c r="BX17" s="664"/>
      <c r="BY17" s="664"/>
      <c r="BZ17" s="664"/>
      <c r="CA17" s="664"/>
      <c r="CB17" s="668"/>
      <c r="CD17" s="657" t="s">
        <v>255</v>
      </c>
      <c r="CE17" s="658"/>
      <c r="CF17" s="658"/>
      <c r="CG17" s="658"/>
      <c r="CH17" s="658"/>
      <c r="CI17" s="658"/>
      <c r="CJ17" s="658"/>
      <c r="CK17" s="658"/>
      <c r="CL17" s="658"/>
      <c r="CM17" s="658"/>
      <c r="CN17" s="658"/>
      <c r="CO17" s="658"/>
      <c r="CP17" s="658"/>
      <c r="CQ17" s="659"/>
      <c r="CR17" s="660">
        <v>755318</v>
      </c>
      <c r="CS17" s="661"/>
      <c r="CT17" s="661"/>
      <c r="CU17" s="661"/>
      <c r="CV17" s="661"/>
      <c r="CW17" s="661"/>
      <c r="CX17" s="661"/>
      <c r="CY17" s="662"/>
      <c r="CZ17" s="663">
        <v>4</v>
      </c>
      <c r="DA17" s="663"/>
      <c r="DB17" s="663"/>
      <c r="DC17" s="663"/>
      <c r="DD17" s="669" t="s">
        <v>122</v>
      </c>
      <c r="DE17" s="661"/>
      <c r="DF17" s="661"/>
      <c r="DG17" s="661"/>
      <c r="DH17" s="661"/>
      <c r="DI17" s="661"/>
      <c r="DJ17" s="661"/>
      <c r="DK17" s="661"/>
      <c r="DL17" s="661"/>
      <c r="DM17" s="661"/>
      <c r="DN17" s="661"/>
      <c r="DO17" s="661"/>
      <c r="DP17" s="662"/>
      <c r="DQ17" s="669">
        <v>755318</v>
      </c>
      <c r="DR17" s="661"/>
      <c r="DS17" s="661"/>
      <c r="DT17" s="661"/>
      <c r="DU17" s="661"/>
      <c r="DV17" s="661"/>
      <c r="DW17" s="661"/>
      <c r="DX17" s="661"/>
      <c r="DY17" s="661"/>
      <c r="DZ17" s="661"/>
      <c r="EA17" s="661"/>
      <c r="EB17" s="661"/>
      <c r="EC17" s="670"/>
    </row>
    <row r="18" spans="2:133" ht="11.25" customHeight="1" x14ac:dyDescent="0.2">
      <c r="B18" s="657" t="s">
        <v>256</v>
      </c>
      <c r="C18" s="658"/>
      <c r="D18" s="658"/>
      <c r="E18" s="658"/>
      <c r="F18" s="658"/>
      <c r="G18" s="658"/>
      <c r="H18" s="658"/>
      <c r="I18" s="658"/>
      <c r="J18" s="658"/>
      <c r="K18" s="658"/>
      <c r="L18" s="658"/>
      <c r="M18" s="658"/>
      <c r="N18" s="658"/>
      <c r="O18" s="658"/>
      <c r="P18" s="658"/>
      <c r="Q18" s="659"/>
      <c r="R18" s="660">
        <v>74699</v>
      </c>
      <c r="S18" s="661"/>
      <c r="T18" s="661"/>
      <c r="U18" s="661"/>
      <c r="V18" s="661"/>
      <c r="W18" s="661"/>
      <c r="X18" s="661"/>
      <c r="Y18" s="662"/>
      <c r="Z18" s="663">
        <v>0.4</v>
      </c>
      <c r="AA18" s="663"/>
      <c r="AB18" s="663"/>
      <c r="AC18" s="663"/>
      <c r="AD18" s="664">
        <v>74699</v>
      </c>
      <c r="AE18" s="664"/>
      <c r="AF18" s="664"/>
      <c r="AG18" s="664"/>
      <c r="AH18" s="664"/>
      <c r="AI18" s="664"/>
      <c r="AJ18" s="664"/>
      <c r="AK18" s="664"/>
      <c r="AL18" s="665">
        <v>0.6</v>
      </c>
      <c r="AM18" s="666"/>
      <c r="AN18" s="666"/>
      <c r="AO18" s="667"/>
      <c r="AP18" s="657" t="s">
        <v>257</v>
      </c>
      <c r="AQ18" s="658"/>
      <c r="AR18" s="658"/>
      <c r="AS18" s="658"/>
      <c r="AT18" s="658"/>
      <c r="AU18" s="658"/>
      <c r="AV18" s="658"/>
      <c r="AW18" s="658"/>
      <c r="AX18" s="658"/>
      <c r="AY18" s="658"/>
      <c r="AZ18" s="658"/>
      <c r="BA18" s="658"/>
      <c r="BB18" s="658"/>
      <c r="BC18" s="658"/>
      <c r="BD18" s="658"/>
      <c r="BE18" s="658"/>
      <c r="BF18" s="659"/>
      <c r="BG18" s="660" t="s">
        <v>122</v>
      </c>
      <c r="BH18" s="661"/>
      <c r="BI18" s="661"/>
      <c r="BJ18" s="661"/>
      <c r="BK18" s="661"/>
      <c r="BL18" s="661"/>
      <c r="BM18" s="661"/>
      <c r="BN18" s="662"/>
      <c r="BO18" s="663" t="s">
        <v>122</v>
      </c>
      <c r="BP18" s="663"/>
      <c r="BQ18" s="663"/>
      <c r="BR18" s="663"/>
      <c r="BS18" s="664" t="s">
        <v>122</v>
      </c>
      <c r="BT18" s="664"/>
      <c r="BU18" s="664"/>
      <c r="BV18" s="664"/>
      <c r="BW18" s="664"/>
      <c r="BX18" s="664"/>
      <c r="BY18" s="664"/>
      <c r="BZ18" s="664"/>
      <c r="CA18" s="664"/>
      <c r="CB18" s="668"/>
      <c r="CD18" s="657" t="s">
        <v>258</v>
      </c>
      <c r="CE18" s="658"/>
      <c r="CF18" s="658"/>
      <c r="CG18" s="658"/>
      <c r="CH18" s="658"/>
      <c r="CI18" s="658"/>
      <c r="CJ18" s="658"/>
      <c r="CK18" s="658"/>
      <c r="CL18" s="658"/>
      <c r="CM18" s="658"/>
      <c r="CN18" s="658"/>
      <c r="CO18" s="658"/>
      <c r="CP18" s="658"/>
      <c r="CQ18" s="659"/>
      <c r="CR18" s="660" t="s">
        <v>122</v>
      </c>
      <c r="CS18" s="661"/>
      <c r="CT18" s="661"/>
      <c r="CU18" s="661"/>
      <c r="CV18" s="661"/>
      <c r="CW18" s="661"/>
      <c r="CX18" s="661"/>
      <c r="CY18" s="662"/>
      <c r="CZ18" s="663" t="s">
        <v>122</v>
      </c>
      <c r="DA18" s="663"/>
      <c r="DB18" s="663"/>
      <c r="DC18" s="663"/>
      <c r="DD18" s="669" t="s">
        <v>122</v>
      </c>
      <c r="DE18" s="661"/>
      <c r="DF18" s="661"/>
      <c r="DG18" s="661"/>
      <c r="DH18" s="661"/>
      <c r="DI18" s="661"/>
      <c r="DJ18" s="661"/>
      <c r="DK18" s="661"/>
      <c r="DL18" s="661"/>
      <c r="DM18" s="661"/>
      <c r="DN18" s="661"/>
      <c r="DO18" s="661"/>
      <c r="DP18" s="662"/>
      <c r="DQ18" s="669" t="s">
        <v>122</v>
      </c>
      <c r="DR18" s="661"/>
      <c r="DS18" s="661"/>
      <c r="DT18" s="661"/>
      <c r="DU18" s="661"/>
      <c r="DV18" s="661"/>
      <c r="DW18" s="661"/>
      <c r="DX18" s="661"/>
      <c r="DY18" s="661"/>
      <c r="DZ18" s="661"/>
      <c r="EA18" s="661"/>
      <c r="EB18" s="661"/>
      <c r="EC18" s="670"/>
    </row>
    <row r="19" spans="2:133" ht="11.25" customHeight="1" x14ac:dyDescent="0.2">
      <c r="B19" s="657" t="s">
        <v>259</v>
      </c>
      <c r="C19" s="658"/>
      <c r="D19" s="658"/>
      <c r="E19" s="658"/>
      <c r="F19" s="658"/>
      <c r="G19" s="658"/>
      <c r="H19" s="658"/>
      <c r="I19" s="658"/>
      <c r="J19" s="658"/>
      <c r="K19" s="658"/>
      <c r="L19" s="658"/>
      <c r="M19" s="658"/>
      <c r="N19" s="658"/>
      <c r="O19" s="658"/>
      <c r="P19" s="658"/>
      <c r="Q19" s="659"/>
      <c r="R19" s="660">
        <v>243246</v>
      </c>
      <c r="S19" s="661"/>
      <c r="T19" s="661"/>
      <c r="U19" s="661"/>
      <c r="V19" s="661"/>
      <c r="W19" s="661"/>
      <c r="X19" s="661"/>
      <c r="Y19" s="662"/>
      <c r="Z19" s="663">
        <v>1.2</v>
      </c>
      <c r="AA19" s="663"/>
      <c r="AB19" s="663"/>
      <c r="AC19" s="663"/>
      <c r="AD19" s="664">
        <v>243246</v>
      </c>
      <c r="AE19" s="664"/>
      <c r="AF19" s="664"/>
      <c r="AG19" s="664"/>
      <c r="AH19" s="664"/>
      <c r="AI19" s="664"/>
      <c r="AJ19" s="664"/>
      <c r="AK19" s="664"/>
      <c r="AL19" s="665">
        <v>2</v>
      </c>
      <c r="AM19" s="666"/>
      <c r="AN19" s="666"/>
      <c r="AO19" s="667"/>
      <c r="AP19" s="657" t="s">
        <v>260</v>
      </c>
      <c r="AQ19" s="658"/>
      <c r="AR19" s="658"/>
      <c r="AS19" s="658"/>
      <c r="AT19" s="658"/>
      <c r="AU19" s="658"/>
      <c r="AV19" s="658"/>
      <c r="AW19" s="658"/>
      <c r="AX19" s="658"/>
      <c r="AY19" s="658"/>
      <c r="AZ19" s="658"/>
      <c r="BA19" s="658"/>
      <c r="BB19" s="658"/>
      <c r="BC19" s="658"/>
      <c r="BD19" s="658"/>
      <c r="BE19" s="658"/>
      <c r="BF19" s="659"/>
      <c r="BG19" s="660">
        <v>629991</v>
      </c>
      <c r="BH19" s="661"/>
      <c r="BI19" s="661"/>
      <c r="BJ19" s="661"/>
      <c r="BK19" s="661"/>
      <c r="BL19" s="661"/>
      <c r="BM19" s="661"/>
      <c r="BN19" s="662"/>
      <c r="BO19" s="663">
        <v>6.8</v>
      </c>
      <c r="BP19" s="663"/>
      <c r="BQ19" s="663"/>
      <c r="BR19" s="663"/>
      <c r="BS19" s="664" t="s">
        <v>122</v>
      </c>
      <c r="BT19" s="664"/>
      <c r="BU19" s="664"/>
      <c r="BV19" s="664"/>
      <c r="BW19" s="664"/>
      <c r="BX19" s="664"/>
      <c r="BY19" s="664"/>
      <c r="BZ19" s="664"/>
      <c r="CA19" s="664"/>
      <c r="CB19" s="668"/>
      <c r="CD19" s="657" t="s">
        <v>261</v>
      </c>
      <c r="CE19" s="658"/>
      <c r="CF19" s="658"/>
      <c r="CG19" s="658"/>
      <c r="CH19" s="658"/>
      <c r="CI19" s="658"/>
      <c r="CJ19" s="658"/>
      <c r="CK19" s="658"/>
      <c r="CL19" s="658"/>
      <c r="CM19" s="658"/>
      <c r="CN19" s="658"/>
      <c r="CO19" s="658"/>
      <c r="CP19" s="658"/>
      <c r="CQ19" s="659"/>
      <c r="CR19" s="660" t="s">
        <v>122</v>
      </c>
      <c r="CS19" s="661"/>
      <c r="CT19" s="661"/>
      <c r="CU19" s="661"/>
      <c r="CV19" s="661"/>
      <c r="CW19" s="661"/>
      <c r="CX19" s="661"/>
      <c r="CY19" s="662"/>
      <c r="CZ19" s="663" t="s">
        <v>122</v>
      </c>
      <c r="DA19" s="663"/>
      <c r="DB19" s="663"/>
      <c r="DC19" s="663"/>
      <c r="DD19" s="669" t="s">
        <v>122</v>
      </c>
      <c r="DE19" s="661"/>
      <c r="DF19" s="661"/>
      <c r="DG19" s="661"/>
      <c r="DH19" s="661"/>
      <c r="DI19" s="661"/>
      <c r="DJ19" s="661"/>
      <c r="DK19" s="661"/>
      <c r="DL19" s="661"/>
      <c r="DM19" s="661"/>
      <c r="DN19" s="661"/>
      <c r="DO19" s="661"/>
      <c r="DP19" s="662"/>
      <c r="DQ19" s="669" t="s">
        <v>122</v>
      </c>
      <c r="DR19" s="661"/>
      <c r="DS19" s="661"/>
      <c r="DT19" s="661"/>
      <c r="DU19" s="661"/>
      <c r="DV19" s="661"/>
      <c r="DW19" s="661"/>
      <c r="DX19" s="661"/>
      <c r="DY19" s="661"/>
      <c r="DZ19" s="661"/>
      <c r="EA19" s="661"/>
      <c r="EB19" s="661"/>
      <c r="EC19" s="670"/>
    </row>
    <row r="20" spans="2:133" ht="11.25" customHeight="1" x14ac:dyDescent="0.2">
      <c r="B20" s="673" t="s">
        <v>262</v>
      </c>
      <c r="C20" s="674"/>
      <c r="D20" s="674"/>
      <c r="E20" s="674"/>
      <c r="F20" s="674"/>
      <c r="G20" s="674"/>
      <c r="H20" s="674"/>
      <c r="I20" s="674"/>
      <c r="J20" s="674"/>
      <c r="K20" s="674"/>
      <c r="L20" s="674"/>
      <c r="M20" s="674"/>
      <c r="N20" s="674"/>
      <c r="O20" s="674"/>
      <c r="P20" s="674"/>
      <c r="Q20" s="675"/>
      <c r="R20" s="660">
        <v>7655</v>
      </c>
      <c r="S20" s="661"/>
      <c r="T20" s="661"/>
      <c r="U20" s="661"/>
      <c r="V20" s="661"/>
      <c r="W20" s="661"/>
      <c r="X20" s="661"/>
      <c r="Y20" s="662"/>
      <c r="Z20" s="663">
        <v>0</v>
      </c>
      <c r="AA20" s="663"/>
      <c r="AB20" s="663"/>
      <c r="AC20" s="663"/>
      <c r="AD20" s="664">
        <v>7655</v>
      </c>
      <c r="AE20" s="664"/>
      <c r="AF20" s="664"/>
      <c r="AG20" s="664"/>
      <c r="AH20" s="664"/>
      <c r="AI20" s="664"/>
      <c r="AJ20" s="664"/>
      <c r="AK20" s="664"/>
      <c r="AL20" s="665">
        <v>0.1</v>
      </c>
      <c r="AM20" s="666"/>
      <c r="AN20" s="666"/>
      <c r="AO20" s="667"/>
      <c r="AP20" s="657" t="s">
        <v>263</v>
      </c>
      <c r="AQ20" s="658"/>
      <c r="AR20" s="658"/>
      <c r="AS20" s="658"/>
      <c r="AT20" s="658"/>
      <c r="AU20" s="658"/>
      <c r="AV20" s="658"/>
      <c r="AW20" s="658"/>
      <c r="AX20" s="658"/>
      <c r="AY20" s="658"/>
      <c r="AZ20" s="658"/>
      <c r="BA20" s="658"/>
      <c r="BB20" s="658"/>
      <c r="BC20" s="658"/>
      <c r="BD20" s="658"/>
      <c r="BE20" s="658"/>
      <c r="BF20" s="659"/>
      <c r="BG20" s="660">
        <v>629991</v>
      </c>
      <c r="BH20" s="661"/>
      <c r="BI20" s="661"/>
      <c r="BJ20" s="661"/>
      <c r="BK20" s="661"/>
      <c r="BL20" s="661"/>
      <c r="BM20" s="661"/>
      <c r="BN20" s="662"/>
      <c r="BO20" s="663">
        <v>6.8</v>
      </c>
      <c r="BP20" s="663"/>
      <c r="BQ20" s="663"/>
      <c r="BR20" s="663"/>
      <c r="BS20" s="664" t="s">
        <v>122</v>
      </c>
      <c r="BT20" s="664"/>
      <c r="BU20" s="664"/>
      <c r="BV20" s="664"/>
      <c r="BW20" s="664"/>
      <c r="BX20" s="664"/>
      <c r="BY20" s="664"/>
      <c r="BZ20" s="664"/>
      <c r="CA20" s="664"/>
      <c r="CB20" s="668"/>
      <c r="CD20" s="657" t="s">
        <v>264</v>
      </c>
      <c r="CE20" s="658"/>
      <c r="CF20" s="658"/>
      <c r="CG20" s="658"/>
      <c r="CH20" s="658"/>
      <c r="CI20" s="658"/>
      <c r="CJ20" s="658"/>
      <c r="CK20" s="658"/>
      <c r="CL20" s="658"/>
      <c r="CM20" s="658"/>
      <c r="CN20" s="658"/>
      <c r="CO20" s="658"/>
      <c r="CP20" s="658"/>
      <c r="CQ20" s="659"/>
      <c r="CR20" s="660">
        <v>18685339</v>
      </c>
      <c r="CS20" s="661"/>
      <c r="CT20" s="661"/>
      <c r="CU20" s="661"/>
      <c r="CV20" s="661"/>
      <c r="CW20" s="661"/>
      <c r="CX20" s="661"/>
      <c r="CY20" s="662"/>
      <c r="CZ20" s="663">
        <v>100</v>
      </c>
      <c r="DA20" s="663"/>
      <c r="DB20" s="663"/>
      <c r="DC20" s="663"/>
      <c r="DD20" s="669">
        <v>1935950</v>
      </c>
      <c r="DE20" s="661"/>
      <c r="DF20" s="661"/>
      <c r="DG20" s="661"/>
      <c r="DH20" s="661"/>
      <c r="DI20" s="661"/>
      <c r="DJ20" s="661"/>
      <c r="DK20" s="661"/>
      <c r="DL20" s="661"/>
      <c r="DM20" s="661"/>
      <c r="DN20" s="661"/>
      <c r="DO20" s="661"/>
      <c r="DP20" s="662"/>
      <c r="DQ20" s="669">
        <v>14019858</v>
      </c>
      <c r="DR20" s="661"/>
      <c r="DS20" s="661"/>
      <c r="DT20" s="661"/>
      <c r="DU20" s="661"/>
      <c r="DV20" s="661"/>
      <c r="DW20" s="661"/>
      <c r="DX20" s="661"/>
      <c r="DY20" s="661"/>
      <c r="DZ20" s="661"/>
      <c r="EA20" s="661"/>
      <c r="EB20" s="661"/>
      <c r="EC20" s="670"/>
    </row>
    <row r="21" spans="2:133" ht="11.25" customHeight="1" x14ac:dyDescent="0.2">
      <c r="B21" s="657" t="s">
        <v>265</v>
      </c>
      <c r="C21" s="658"/>
      <c r="D21" s="658"/>
      <c r="E21" s="658"/>
      <c r="F21" s="658"/>
      <c r="G21" s="658"/>
      <c r="H21" s="658"/>
      <c r="I21" s="658"/>
      <c r="J21" s="658"/>
      <c r="K21" s="658"/>
      <c r="L21" s="658"/>
      <c r="M21" s="658"/>
      <c r="N21" s="658"/>
      <c r="O21" s="658"/>
      <c r="P21" s="658"/>
      <c r="Q21" s="659"/>
      <c r="R21" s="660">
        <v>1328992</v>
      </c>
      <c r="S21" s="661"/>
      <c r="T21" s="661"/>
      <c r="U21" s="661"/>
      <c r="V21" s="661"/>
      <c r="W21" s="661"/>
      <c r="X21" s="661"/>
      <c r="Y21" s="662"/>
      <c r="Z21" s="663">
        <v>6.8</v>
      </c>
      <c r="AA21" s="663"/>
      <c r="AB21" s="663"/>
      <c r="AC21" s="663"/>
      <c r="AD21" s="664">
        <v>1243469</v>
      </c>
      <c r="AE21" s="664"/>
      <c r="AF21" s="664"/>
      <c r="AG21" s="664"/>
      <c r="AH21" s="664"/>
      <c r="AI21" s="664"/>
      <c r="AJ21" s="664"/>
      <c r="AK21" s="664"/>
      <c r="AL21" s="665">
        <v>10.3</v>
      </c>
      <c r="AM21" s="666"/>
      <c r="AN21" s="666"/>
      <c r="AO21" s="667"/>
      <c r="AP21" s="657" t="s">
        <v>266</v>
      </c>
      <c r="AQ21" s="676"/>
      <c r="AR21" s="676"/>
      <c r="AS21" s="676"/>
      <c r="AT21" s="676"/>
      <c r="AU21" s="676"/>
      <c r="AV21" s="676"/>
      <c r="AW21" s="676"/>
      <c r="AX21" s="676"/>
      <c r="AY21" s="676"/>
      <c r="AZ21" s="676"/>
      <c r="BA21" s="676"/>
      <c r="BB21" s="676"/>
      <c r="BC21" s="676"/>
      <c r="BD21" s="676"/>
      <c r="BE21" s="676"/>
      <c r="BF21" s="677"/>
      <c r="BG21" s="660">
        <v>8462</v>
      </c>
      <c r="BH21" s="661"/>
      <c r="BI21" s="661"/>
      <c r="BJ21" s="661"/>
      <c r="BK21" s="661"/>
      <c r="BL21" s="661"/>
      <c r="BM21" s="661"/>
      <c r="BN21" s="662"/>
      <c r="BO21" s="663">
        <v>0.1</v>
      </c>
      <c r="BP21" s="663"/>
      <c r="BQ21" s="663"/>
      <c r="BR21" s="663"/>
      <c r="BS21" s="664" t="s">
        <v>122</v>
      </c>
      <c r="BT21" s="664"/>
      <c r="BU21" s="664"/>
      <c r="BV21" s="664"/>
      <c r="BW21" s="664"/>
      <c r="BX21" s="664"/>
      <c r="BY21" s="664"/>
      <c r="BZ21" s="664"/>
      <c r="CA21" s="664"/>
      <c r="CB21" s="668"/>
      <c r="CD21" s="681"/>
      <c r="CE21" s="682"/>
      <c r="CF21" s="682"/>
      <c r="CG21" s="682"/>
      <c r="CH21" s="682"/>
      <c r="CI21" s="682"/>
      <c r="CJ21" s="682"/>
      <c r="CK21" s="682"/>
      <c r="CL21" s="682"/>
      <c r="CM21" s="682"/>
      <c r="CN21" s="682"/>
      <c r="CO21" s="682"/>
      <c r="CP21" s="682"/>
      <c r="CQ21" s="683"/>
      <c r="CR21" s="684"/>
      <c r="CS21" s="679"/>
      <c r="CT21" s="679"/>
      <c r="CU21" s="679"/>
      <c r="CV21" s="679"/>
      <c r="CW21" s="679"/>
      <c r="CX21" s="679"/>
      <c r="CY21" s="685"/>
      <c r="CZ21" s="686"/>
      <c r="DA21" s="686"/>
      <c r="DB21" s="686"/>
      <c r="DC21" s="686"/>
      <c r="DD21" s="678"/>
      <c r="DE21" s="679"/>
      <c r="DF21" s="679"/>
      <c r="DG21" s="679"/>
      <c r="DH21" s="679"/>
      <c r="DI21" s="679"/>
      <c r="DJ21" s="679"/>
      <c r="DK21" s="679"/>
      <c r="DL21" s="679"/>
      <c r="DM21" s="679"/>
      <c r="DN21" s="679"/>
      <c r="DO21" s="679"/>
      <c r="DP21" s="685"/>
      <c r="DQ21" s="678"/>
      <c r="DR21" s="679"/>
      <c r="DS21" s="679"/>
      <c r="DT21" s="679"/>
      <c r="DU21" s="679"/>
      <c r="DV21" s="679"/>
      <c r="DW21" s="679"/>
      <c r="DX21" s="679"/>
      <c r="DY21" s="679"/>
      <c r="DZ21" s="679"/>
      <c r="EA21" s="679"/>
      <c r="EB21" s="679"/>
      <c r="EC21" s="680"/>
    </row>
    <row r="22" spans="2:133" ht="11.25" customHeight="1" x14ac:dyDescent="0.2">
      <c r="B22" s="657" t="s">
        <v>267</v>
      </c>
      <c r="C22" s="658"/>
      <c r="D22" s="658"/>
      <c r="E22" s="658"/>
      <c r="F22" s="658"/>
      <c r="G22" s="658"/>
      <c r="H22" s="658"/>
      <c r="I22" s="658"/>
      <c r="J22" s="658"/>
      <c r="K22" s="658"/>
      <c r="L22" s="658"/>
      <c r="M22" s="658"/>
      <c r="N22" s="658"/>
      <c r="O22" s="658"/>
      <c r="P22" s="658"/>
      <c r="Q22" s="659"/>
      <c r="R22" s="660">
        <v>1243469</v>
      </c>
      <c r="S22" s="661"/>
      <c r="T22" s="661"/>
      <c r="U22" s="661"/>
      <c r="V22" s="661"/>
      <c r="W22" s="661"/>
      <c r="X22" s="661"/>
      <c r="Y22" s="662"/>
      <c r="Z22" s="663">
        <v>6.3</v>
      </c>
      <c r="AA22" s="663"/>
      <c r="AB22" s="663"/>
      <c r="AC22" s="663"/>
      <c r="AD22" s="664">
        <v>1243469</v>
      </c>
      <c r="AE22" s="664"/>
      <c r="AF22" s="664"/>
      <c r="AG22" s="664"/>
      <c r="AH22" s="664"/>
      <c r="AI22" s="664"/>
      <c r="AJ22" s="664"/>
      <c r="AK22" s="664"/>
      <c r="AL22" s="665">
        <v>10.3</v>
      </c>
      <c r="AM22" s="666"/>
      <c r="AN22" s="666"/>
      <c r="AO22" s="667"/>
      <c r="AP22" s="657" t="s">
        <v>268</v>
      </c>
      <c r="AQ22" s="676"/>
      <c r="AR22" s="676"/>
      <c r="AS22" s="676"/>
      <c r="AT22" s="676"/>
      <c r="AU22" s="676"/>
      <c r="AV22" s="676"/>
      <c r="AW22" s="676"/>
      <c r="AX22" s="676"/>
      <c r="AY22" s="676"/>
      <c r="AZ22" s="676"/>
      <c r="BA22" s="676"/>
      <c r="BB22" s="676"/>
      <c r="BC22" s="676"/>
      <c r="BD22" s="676"/>
      <c r="BE22" s="676"/>
      <c r="BF22" s="677"/>
      <c r="BG22" s="660" t="s">
        <v>122</v>
      </c>
      <c r="BH22" s="661"/>
      <c r="BI22" s="661"/>
      <c r="BJ22" s="661"/>
      <c r="BK22" s="661"/>
      <c r="BL22" s="661"/>
      <c r="BM22" s="661"/>
      <c r="BN22" s="662"/>
      <c r="BO22" s="663" t="s">
        <v>122</v>
      </c>
      <c r="BP22" s="663"/>
      <c r="BQ22" s="663"/>
      <c r="BR22" s="663"/>
      <c r="BS22" s="664" t="s">
        <v>122</v>
      </c>
      <c r="BT22" s="664"/>
      <c r="BU22" s="664"/>
      <c r="BV22" s="664"/>
      <c r="BW22" s="664"/>
      <c r="BX22" s="664"/>
      <c r="BY22" s="664"/>
      <c r="BZ22" s="664"/>
      <c r="CA22" s="664"/>
      <c r="CB22" s="668"/>
      <c r="CD22" s="642" t="s">
        <v>269</v>
      </c>
      <c r="CE22" s="643"/>
      <c r="CF22" s="643"/>
      <c r="CG22" s="643"/>
      <c r="CH22" s="643"/>
      <c r="CI22" s="643"/>
      <c r="CJ22" s="643"/>
      <c r="CK22" s="643"/>
      <c r="CL22" s="643"/>
      <c r="CM22" s="643"/>
      <c r="CN22" s="643"/>
      <c r="CO22" s="643"/>
      <c r="CP22" s="643"/>
      <c r="CQ22" s="643"/>
      <c r="CR22" s="643"/>
      <c r="CS22" s="643"/>
      <c r="CT22" s="643"/>
      <c r="CU22" s="643"/>
      <c r="CV22" s="643"/>
      <c r="CW22" s="643"/>
      <c r="CX22" s="643"/>
      <c r="CY22" s="643"/>
      <c r="CZ22" s="643"/>
      <c r="DA22" s="643"/>
      <c r="DB22" s="643"/>
      <c r="DC22" s="643"/>
      <c r="DD22" s="643"/>
      <c r="DE22" s="643"/>
      <c r="DF22" s="643"/>
      <c r="DG22" s="643"/>
      <c r="DH22" s="643"/>
      <c r="DI22" s="643"/>
      <c r="DJ22" s="643"/>
      <c r="DK22" s="643"/>
      <c r="DL22" s="643"/>
      <c r="DM22" s="643"/>
      <c r="DN22" s="643"/>
      <c r="DO22" s="643"/>
      <c r="DP22" s="643"/>
      <c r="DQ22" s="643"/>
      <c r="DR22" s="643"/>
      <c r="DS22" s="643"/>
      <c r="DT22" s="643"/>
      <c r="DU22" s="643"/>
      <c r="DV22" s="643"/>
      <c r="DW22" s="643"/>
      <c r="DX22" s="643"/>
      <c r="DY22" s="643"/>
      <c r="DZ22" s="643"/>
      <c r="EA22" s="643"/>
      <c r="EB22" s="643"/>
      <c r="EC22" s="644"/>
    </row>
    <row r="23" spans="2:133" ht="11.25" customHeight="1" x14ac:dyDescent="0.2">
      <c r="B23" s="657" t="s">
        <v>270</v>
      </c>
      <c r="C23" s="658"/>
      <c r="D23" s="658"/>
      <c r="E23" s="658"/>
      <c r="F23" s="658"/>
      <c r="G23" s="658"/>
      <c r="H23" s="658"/>
      <c r="I23" s="658"/>
      <c r="J23" s="658"/>
      <c r="K23" s="658"/>
      <c r="L23" s="658"/>
      <c r="M23" s="658"/>
      <c r="N23" s="658"/>
      <c r="O23" s="658"/>
      <c r="P23" s="658"/>
      <c r="Q23" s="659"/>
      <c r="R23" s="660">
        <v>85523</v>
      </c>
      <c r="S23" s="661"/>
      <c r="T23" s="661"/>
      <c r="U23" s="661"/>
      <c r="V23" s="661"/>
      <c r="W23" s="661"/>
      <c r="X23" s="661"/>
      <c r="Y23" s="662"/>
      <c r="Z23" s="663">
        <v>0.4</v>
      </c>
      <c r="AA23" s="663"/>
      <c r="AB23" s="663"/>
      <c r="AC23" s="663"/>
      <c r="AD23" s="664" t="s">
        <v>122</v>
      </c>
      <c r="AE23" s="664"/>
      <c r="AF23" s="664"/>
      <c r="AG23" s="664"/>
      <c r="AH23" s="664"/>
      <c r="AI23" s="664"/>
      <c r="AJ23" s="664"/>
      <c r="AK23" s="664"/>
      <c r="AL23" s="665" t="s">
        <v>122</v>
      </c>
      <c r="AM23" s="666"/>
      <c r="AN23" s="666"/>
      <c r="AO23" s="667"/>
      <c r="AP23" s="657" t="s">
        <v>271</v>
      </c>
      <c r="AQ23" s="676"/>
      <c r="AR23" s="676"/>
      <c r="AS23" s="676"/>
      <c r="AT23" s="676"/>
      <c r="AU23" s="676"/>
      <c r="AV23" s="676"/>
      <c r="AW23" s="676"/>
      <c r="AX23" s="676"/>
      <c r="AY23" s="676"/>
      <c r="AZ23" s="676"/>
      <c r="BA23" s="676"/>
      <c r="BB23" s="676"/>
      <c r="BC23" s="676"/>
      <c r="BD23" s="676"/>
      <c r="BE23" s="676"/>
      <c r="BF23" s="677"/>
      <c r="BG23" s="660">
        <v>621529</v>
      </c>
      <c r="BH23" s="661"/>
      <c r="BI23" s="661"/>
      <c r="BJ23" s="661"/>
      <c r="BK23" s="661"/>
      <c r="BL23" s="661"/>
      <c r="BM23" s="661"/>
      <c r="BN23" s="662"/>
      <c r="BO23" s="663">
        <v>6.8</v>
      </c>
      <c r="BP23" s="663"/>
      <c r="BQ23" s="663"/>
      <c r="BR23" s="663"/>
      <c r="BS23" s="664" t="s">
        <v>122</v>
      </c>
      <c r="BT23" s="664"/>
      <c r="BU23" s="664"/>
      <c r="BV23" s="664"/>
      <c r="BW23" s="664"/>
      <c r="BX23" s="664"/>
      <c r="BY23" s="664"/>
      <c r="BZ23" s="664"/>
      <c r="CA23" s="664"/>
      <c r="CB23" s="668"/>
      <c r="CD23" s="642" t="s">
        <v>211</v>
      </c>
      <c r="CE23" s="643"/>
      <c r="CF23" s="643"/>
      <c r="CG23" s="643"/>
      <c r="CH23" s="643"/>
      <c r="CI23" s="643"/>
      <c r="CJ23" s="643"/>
      <c r="CK23" s="643"/>
      <c r="CL23" s="643"/>
      <c r="CM23" s="643"/>
      <c r="CN23" s="643"/>
      <c r="CO23" s="643"/>
      <c r="CP23" s="643"/>
      <c r="CQ23" s="644"/>
      <c r="CR23" s="642" t="s">
        <v>272</v>
      </c>
      <c r="CS23" s="643"/>
      <c r="CT23" s="643"/>
      <c r="CU23" s="643"/>
      <c r="CV23" s="643"/>
      <c r="CW23" s="643"/>
      <c r="CX23" s="643"/>
      <c r="CY23" s="644"/>
      <c r="CZ23" s="642" t="s">
        <v>273</v>
      </c>
      <c r="DA23" s="643"/>
      <c r="DB23" s="643"/>
      <c r="DC23" s="644"/>
      <c r="DD23" s="642" t="s">
        <v>274</v>
      </c>
      <c r="DE23" s="643"/>
      <c r="DF23" s="643"/>
      <c r="DG23" s="643"/>
      <c r="DH23" s="643"/>
      <c r="DI23" s="643"/>
      <c r="DJ23" s="643"/>
      <c r="DK23" s="644"/>
      <c r="DL23" s="687" t="s">
        <v>275</v>
      </c>
      <c r="DM23" s="688"/>
      <c r="DN23" s="688"/>
      <c r="DO23" s="688"/>
      <c r="DP23" s="688"/>
      <c r="DQ23" s="688"/>
      <c r="DR23" s="688"/>
      <c r="DS23" s="688"/>
      <c r="DT23" s="688"/>
      <c r="DU23" s="688"/>
      <c r="DV23" s="689"/>
      <c r="DW23" s="642" t="s">
        <v>276</v>
      </c>
      <c r="DX23" s="643"/>
      <c r="DY23" s="643"/>
      <c r="DZ23" s="643"/>
      <c r="EA23" s="643"/>
      <c r="EB23" s="643"/>
      <c r="EC23" s="644"/>
    </row>
    <row r="24" spans="2:133" ht="11.25" customHeight="1" x14ac:dyDescent="0.2">
      <c r="B24" s="657" t="s">
        <v>277</v>
      </c>
      <c r="C24" s="658"/>
      <c r="D24" s="658"/>
      <c r="E24" s="658"/>
      <c r="F24" s="658"/>
      <c r="G24" s="658"/>
      <c r="H24" s="658"/>
      <c r="I24" s="658"/>
      <c r="J24" s="658"/>
      <c r="K24" s="658"/>
      <c r="L24" s="658"/>
      <c r="M24" s="658"/>
      <c r="N24" s="658"/>
      <c r="O24" s="658"/>
      <c r="P24" s="658"/>
      <c r="Q24" s="659"/>
      <c r="R24" s="660" t="s">
        <v>122</v>
      </c>
      <c r="S24" s="661"/>
      <c r="T24" s="661"/>
      <c r="U24" s="661"/>
      <c r="V24" s="661"/>
      <c r="W24" s="661"/>
      <c r="X24" s="661"/>
      <c r="Y24" s="662"/>
      <c r="Z24" s="663" t="s">
        <v>122</v>
      </c>
      <c r="AA24" s="663"/>
      <c r="AB24" s="663"/>
      <c r="AC24" s="663"/>
      <c r="AD24" s="664" t="s">
        <v>122</v>
      </c>
      <c r="AE24" s="664"/>
      <c r="AF24" s="664"/>
      <c r="AG24" s="664"/>
      <c r="AH24" s="664"/>
      <c r="AI24" s="664"/>
      <c r="AJ24" s="664"/>
      <c r="AK24" s="664"/>
      <c r="AL24" s="665" t="s">
        <v>122</v>
      </c>
      <c r="AM24" s="666"/>
      <c r="AN24" s="666"/>
      <c r="AO24" s="667"/>
      <c r="AP24" s="657" t="s">
        <v>278</v>
      </c>
      <c r="AQ24" s="676"/>
      <c r="AR24" s="676"/>
      <c r="AS24" s="676"/>
      <c r="AT24" s="676"/>
      <c r="AU24" s="676"/>
      <c r="AV24" s="676"/>
      <c r="AW24" s="676"/>
      <c r="AX24" s="676"/>
      <c r="AY24" s="676"/>
      <c r="AZ24" s="676"/>
      <c r="BA24" s="676"/>
      <c r="BB24" s="676"/>
      <c r="BC24" s="676"/>
      <c r="BD24" s="676"/>
      <c r="BE24" s="676"/>
      <c r="BF24" s="677"/>
      <c r="BG24" s="660" t="s">
        <v>122</v>
      </c>
      <c r="BH24" s="661"/>
      <c r="BI24" s="661"/>
      <c r="BJ24" s="661"/>
      <c r="BK24" s="661"/>
      <c r="BL24" s="661"/>
      <c r="BM24" s="661"/>
      <c r="BN24" s="662"/>
      <c r="BO24" s="663" t="s">
        <v>122</v>
      </c>
      <c r="BP24" s="663"/>
      <c r="BQ24" s="663"/>
      <c r="BR24" s="663"/>
      <c r="BS24" s="664" t="s">
        <v>122</v>
      </c>
      <c r="BT24" s="664"/>
      <c r="BU24" s="664"/>
      <c r="BV24" s="664"/>
      <c r="BW24" s="664"/>
      <c r="BX24" s="664"/>
      <c r="BY24" s="664"/>
      <c r="BZ24" s="664"/>
      <c r="CA24" s="664"/>
      <c r="CB24" s="668"/>
      <c r="CD24" s="646" t="s">
        <v>279</v>
      </c>
      <c r="CE24" s="647"/>
      <c r="CF24" s="647"/>
      <c r="CG24" s="647"/>
      <c r="CH24" s="647"/>
      <c r="CI24" s="647"/>
      <c r="CJ24" s="647"/>
      <c r="CK24" s="647"/>
      <c r="CL24" s="647"/>
      <c r="CM24" s="647"/>
      <c r="CN24" s="647"/>
      <c r="CO24" s="647"/>
      <c r="CP24" s="647"/>
      <c r="CQ24" s="648"/>
      <c r="CR24" s="649">
        <v>8376449</v>
      </c>
      <c r="CS24" s="650"/>
      <c r="CT24" s="650"/>
      <c r="CU24" s="650"/>
      <c r="CV24" s="650"/>
      <c r="CW24" s="650"/>
      <c r="CX24" s="650"/>
      <c r="CY24" s="651"/>
      <c r="CZ24" s="654">
        <v>44.8</v>
      </c>
      <c r="DA24" s="655"/>
      <c r="DB24" s="655"/>
      <c r="DC24" s="671"/>
      <c r="DD24" s="695">
        <v>5615426</v>
      </c>
      <c r="DE24" s="650"/>
      <c r="DF24" s="650"/>
      <c r="DG24" s="650"/>
      <c r="DH24" s="650"/>
      <c r="DI24" s="650"/>
      <c r="DJ24" s="650"/>
      <c r="DK24" s="651"/>
      <c r="DL24" s="695">
        <v>5357028</v>
      </c>
      <c r="DM24" s="650"/>
      <c r="DN24" s="650"/>
      <c r="DO24" s="650"/>
      <c r="DP24" s="650"/>
      <c r="DQ24" s="650"/>
      <c r="DR24" s="650"/>
      <c r="DS24" s="650"/>
      <c r="DT24" s="650"/>
      <c r="DU24" s="650"/>
      <c r="DV24" s="651"/>
      <c r="DW24" s="654">
        <v>44.4</v>
      </c>
      <c r="DX24" s="655"/>
      <c r="DY24" s="655"/>
      <c r="DZ24" s="655"/>
      <c r="EA24" s="655"/>
      <c r="EB24" s="655"/>
      <c r="EC24" s="656"/>
    </row>
    <row r="25" spans="2:133" ht="11.25" customHeight="1" x14ac:dyDescent="0.2">
      <c r="B25" s="657" t="s">
        <v>280</v>
      </c>
      <c r="C25" s="658"/>
      <c r="D25" s="658"/>
      <c r="E25" s="658"/>
      <c r="F25" s="658"/>
      <c r="G25" s="658"/>
      <c r="H25" s="658"/>
      <c r="I25" s="658"/>
      <c r="J25" s="658"/>
      <c r="K25" s="658"/>
      <c r="L25" s="658"/>
      <c r="M25" s="658"/>
      <c r="N25" s="658"/>
      <c r="O25" s="658"/>
      <c r="P25" s="658"/>
      <c r="Q25" s="659"/>
      <c r="R25" s="660">
        <v>12676576</v>
      </c>
      <c r="S25" s="661"/>
      <c r="T25" s="661"/>
      <c r="U25" s="661"/>
      <c r="V25" s="661"/>
      <c r="W25" s="661"/>
      <c r="X25" s="661"/>
      <c r="Y25" s="662"/>
      <c r="Z25" s="663">
        <v>64.5</v>
      </c>
      <c r="AA25" s="663"/>
      <c r="AB25" s="663"/>
      <c r="AC25" s="663"/>
      <c r="AD25" s="664">
        <v>11969524</v>
      </c>
      <c r="AE25" s="664"/>
      <c r="AF25" s="664"/>
      <c r="AG25" s="664"/>
      <c r="AH25" s="664"/>
      <c r="AI25" s="664"/>
      <c r="AJ25" s="664"/>
      <c r="AK25" s="664"/>
      <c r="AL25" s="665">
        <v>99.4</v>
      </c>
      <c r="AM25" s="666"/>
      <c r="AN25" s="666"/>
      <c r="AO25" s="667"/>
      <c r="AP25" s="657" t="s">
        <v>281</v>
      </c>
      <c r="AQ25" s="676"/>
      <c r="AR25" s="676"/>
      <c r="AS25" s="676"/>
      <c r="AT25" s="676"/>
      <c r="AU25" s="676"/>
      <c r="AV25" s="676"/>
      <c r="AW25" s="676"/>
      <c r="AX25" s="676"/>
      <c r="AY25" s="676"/>
      <c r="AZ25" s="676"/>
      <c r="BA25" s="676"/>
      <c r="BB25" s="676"/>
      <c r="BC25" s="676"/>
      <c r="BD25" s="676"/>
      <c r="BE25" s="676"/>
      <c r="BF25" s="677"/>
      <c r="BG25" s="660" t="s">
        <v>122</v>
      </c>
      <c r="BH25" s="661"/>
      <c r="BI25" s="661"/>
      <c r="BJ25" s="661"/>
      <c r="BK25" s="661"/>
      <c r="BL25" s="661"/>
      <c r="BM25" s="661"/>
      <c r="BN25" s="662"/>
      <c r="BO25" s="663" t="s">
        <v>122</v>
      </c>
      <c r="BP25" s="663"/>
      <c r="BQ25" s="663"/>
      <c r="BR25" s="663"/>
      <c r="BS25" s="664" t="s">
        <v>122</v>
      </c>
      <c r="BT25" s="664"/>
      <c r="BU25" s="664"/>
      <c r="BV25" s="664"/>
      <c r="BW25" s="664"/>
      <c r="BX25" s="664"/>
      <c r="BY25" s="664"/>
      <c r="BZ25" s="664"/>
      <c r="CA25" s="664"/>
      <c r="CB25" s="668"/>
      <c r="CD25" s="657" t="s">
        <v>282</v>
      </c>
      <c r="CE25" s="658"/>
      <c r="CF25" s="658"/>
      <c r="CG25" s="658"/>
      <c r="CH25" s="658"/>
      <c r="CI25" s="658"/>
      <c r="CJ25" s="658"/>
      <c r="CK25" s="658"/>
      <c r="CL25" s="658"/>
      <c r="CM25" s="658"/>
      <c r="CN25" s="658"/>
      <c r="CO25" s="658"/>
      <c r="CP25" s="658"/>
      <c r="CQ25" s="659"/>
      <c r="CR25" s="660">
        <v>3658042</v>
      </c>
      <c r="CS25" s="692"/>
      <c r="CT25" s="692"/>
      <c r="CU25" s="692"/>
      <c r="CV25" s="692"/>
      <c r="CW25" s="692"/>
      <c r="CX25" s="692"/>
      <c r="CY25" s="693"/>
      <c r="CZ25" s="665">
        <v>19.600000000000001</v>
      </c>
      <c r="DA25" s="690"/>
      <c r="DB25" s="690"/>
      <c r="DC25" s="694"/>
      <c r="DD25" s="669">
        <v>3214395</v>
      </c>
      <c r="DE25" s="692"/>
      <c r="DF25" s="692"/>
      <c r="DG25" s="692"/>
      <c r="DH25" s="692"/>
      <c r="DI25" s="692"/>
      <c r="DJ25" s="692"/>
      <c r="DK25" s="693"/>
      <c r="DL25" s="669">
        <v>3206313</v>
      </c>
      <c r="DM25" s="692"/>
      <c r="DN25" s="692"/>
      <c r="DO25" s="692"/>
      <c r="DP25" s="692"/>
      <c r="DQ25" s="692"/>
      <c r="DR25" s="692"/>
      <c r="DS25" s="692"/>
      <c r="DT25" s="692"/>
      <c r="DU25" s="692"/>
      <c r="DV25" s="693"/>
      <c r="DW25" s="665">
        <v>26.5</v>
      </c>
      <c r="DX25" s="690"/>
      <c r="DY25" s="690"/>
      <c r="DZ25" s="690"/>
      <c r="EA25" s="690"/>
      <c r="EB25" s="690"/>
      <c r="EC25" s="691"/>
    </row>
    <row r="26" spans="2:133" ht="11.25" customHeight="1" x14ac:dyDescent="0.2">
      <c r="B26" s="657" t="s">
        <v>283</v>
      </c>
      <c r="C26" s="658"/>
      <c r="D26" s="658"/>
      <c r="E26" s="658"/>
      <c r="F26" s="658"/>
      <c r="G26" s="658"/>
      <c r="H26" s="658"/>
      <c r="I26" s="658"/>
      <c r="J26" s="658"/>
      <c r="K26" s="658"/>
      <c r="L26" s="658"/>
      <c r="M26" s="658"/>
      <c r="N26" s="658"/>
      <c r="O26" s="658"/>
      <c r="P26" s="658"/>
      <c r="Q26" s="659"/>
      <c r="R26" s="660">
        <v>6058</v>
      </c>
      <c r="S26" s="661"/>
      <c r="T26" s="661"/>
      <c r="U26" s="661"/>
      <c r="V26" s="661"/>
      <c r="W26" s="661"/>
      <c r="X26" s="661"/>
      <c r="Y26" s="662"/>
      <c r="Z26" s="663">
        <v>0</v>
      </c>
      <c r="AA26" s="663"/>
      <c r="AB26" s="663"/>
      <c r="AC26" s="663"/>
      <c r="AD26" s="664">
        <v>6058</v>
      </c>
      <c r="AE26" s="664"/>
      <c r="AF26" s="664"/>
      <c r="AG26" s="664"/>
      <c r="AH26" s="664"/>
      <c r="AI26" s="664"/>
      <c r="AJ26" s="664"/>
      <c r="AK26" s="664"/>
      <c r="AL26" s="665">
        <v>0.1</v>
      </c>
      <c r="AM26" s="666"/>
      <c r="AN26" s="666"/>
      <c r="AO26" s="667"/>
      <c r="AP26" s="657" t="s">
        <v>284</v>
      </c>
      <c r="AQ26" s="676"/>
      <c r="AR26" s="676"/>
      <c r="AS26" s="676"/>
      <c r="AT26" s="676"/>
      <c r="AU26" s="676"/>
      <c r="AV26" s="676"/>
      <c r="AW26" s="676"/>
      <c r="AX26" s="676"/>
      <c r="AY26" s="676"/>
      <c r="AZ26" s="676"/>
      <c r="BA26" s="676"/>
      <c r="BB26" s="676"/>
      <c r="BC26" s="676"/>
      <c r="BD26" s="676"/>
      <c r="BE26" s="676"/>
      <c r="BF26" s="677"/>
      <c r="BG26" s="660" t="s">
        <v>122</v>
      </c>
      <c r="BH26" s="661"/>
      <c r="BI26" s="661"/>
      <c r="BJ26" s="661"/>
      <c r="BK26" s="661"/>
      <c r="BL26" s="661"/>
      <c r="BM26" s="661"/>
      <c r="BN26" s="662"/>
      <c r="BO26" s="663" t="s">
        <v>122</v>
      </c>
      <c r="BP26" s="663"/>
      <c r="BQ26" s="663"/>
      <c r="BR26" s="663"/>
      <c r="BS26" s="664" t="s">
        <v>122</v>
      </c>
      <c r="BT26" s="664"/>
      <c r="BU26" s="664"/>
      <c r="BV26" s="664"/>
      <c r="BW26" s="664"/>
      <c r="BX26" s="664"/>
      <c r="BY26" s="664"/>
      <c r="BZ26" s="664"/>
      <c r="CA26" s="664"/>
      <c r="CB26" s="668"/>
      <c r="CD26" s="657" t="s">
        <v>285</v>
      </c>
      <c r="CE26" s="658"/>
      <c r="CF26" s="658"/>
      <c r="CG26" s="658"/>
      <c r="CH26" s="658"/>
      <c r="CI26" s="658"/>
      <c r="CJ26" s="658"/>
      <c r="CK26" s="658"/>
      <c r="CL26" s="658"/>
      <c r="CM26" s="658"/>
      <c r="CN26" s="658"/>
      <c r="CO26" s="658"/>
      <c r="CP26" s="658"/>
      <c r="CQ26" s="659"/>
      <c r="CR26" s="660">
        <v>2062858</v>
      </c>
      <c r="CS26" s="661"/>
      <c r="CT26" s="661"/>
      <c r="CU26" s="661"/>
      <c r="CV26" s="661"/>
      <c r="CW26" s="661"/>
      <c r="CX26" s="661"/>
      <c r="CY26" s="662"/>
      <c r="CZ26" s="665">
        <v>11</v>
      </c>
      <c r="DA26" s="690"/>
      <c r="DB26" s="690"/>
      <c r="DC26" s="694"/>
      <c r="DD26" s="669">
        <v>1823058</v>
      </c>
      <c r="DE26" s="661"/>
      <c r="DF26" s="661"/>
      <c r="DG26" s="661"/>
      <c r="DH26" s="661"/>
      <c r="DI26" s="661"/>
      <c r="DJ26" s="661"/>
      <c r="DK26" s="662"/>
      <c r="DL26" s="669" t="s">
        <v>122</v>
      </c>
      <c r="DM26" s="661"/>
      <c r="DN26" s="661"/>
      <c r="DO26" s="661"/>
      <c r="DP26" s="661"/>
      <c r="DQ26" s="661"/>
      <c r="DR26" s="661"/>
      <c r="DS26" s="661"/>
      <c r="DT26" s="661"/>
      <c r="DU26" s="661"/>
      <c r="DV26" s="662"/>
      <c r="DW26" s="665" t="s">
        <v>122</v>
      </c>
      <c r="DX26" s="690"/>
      <c r="DY26" s="690"/>
      <c r="DZ26" s="690"/>
      <c r="EA26" s="690"/>
      <c r="EB26" s="690"/>
      <c r="EC26" s="691"/>
    </row>
    <row r="27" spans="2:133" ht="11.25" customHeight="1" x14ac:dyDescent="0.2">
      <c r="B27" s="657" t="s">
        <v>286</v>
      </c>
      <c r="C27" s="658"/>
      <c r="D27" s="658"/>
      <c r="E27" s="658"/>
      <c r="F27" s="658"/>
      <c r="G27" s="658"/>
      <c r="H27" s="658"/>
      <c r="I27" s="658"/>
      <c r="J27" s="658"/>
      <c r="K27" s="658"/>
      <c r="L27" s="658"/>
      <c r="M27" s="658"/>
      <c r="N27" s="658"/>
      <c r="O27" s="658"/>
      <c r="P27" s="658"/>
      <c r="Q27" s="659"/>
      <c r="R27" s="660">
        <v>6002</v>
      </c>
      <c r="S27" s="661"/>
      <c r="T27" s="661"/>
      <c r="U27" s="661"/>
      <c r="V27" s="661"/>
      <c r="W27" s="661"/>
      <c r="X27" s="661"/>
      <c r="Y27" s="662"/>
      <c r="Z27" s="663">
        <v>0</v>
      </c>
      <c r="AA27" s="663"/>
      <c r="AB27" s="663"/>
      <c r="AC27" s="663"/>
      <c r="AD27" s="664" t="s">
        <v>122</v>
      </c>
      <c r="AE27" s="664"/>
      <c r="AF27" s="664"/>
      <c r="AG27" s="664"/>
      <c r="AH27" s="664"/>
      <c r="AI27" s="664"/>
      <c r="AJ27" s="664"/>
      <c r="AK27" s="664"/>
      <c r="AL27" s="665" t="s">
        <v>122</v>
      </c>
      <c r="AM27" s="666"/>
      <c r="AN27" s="666"/>
      <c r="AO27" s="667"/>
      <c r="AP27" s="657" t="s">
        <v>287</v>
      </c>
      <c r="AQ27" s="658"/>
      <c r="AR27" s="658"/>
      <c r="AS27" s="658"/>
      <c r="AT27" s="658"/>
      <c r="AU27" s="658"/>
      <c r="AV27" s="658"/>
      <c r="AW27" s="658"/>
      <c r="AX27" s="658"/>
      <c r="AY27" s="658"/>
      <c r="AZ27" s="658"/>
      <c r="BA27" s="658"/>
      <c r="BB27" s="658"/>
      <c r="BC27" s="658"/>
      <c r="BD27" s="658"/>
      <c r="BE27" s="658"/>
      <c r="BF27" s="659"/>
      <c r="BG27" s="660">
        <v>9201100</v>
      </c>
      <c r="BH27" s="661"/>
      <c r="BI27" s="661"/>
      <c r="BJ27" s="661"/>
      <c r="BK27" s="661"/>
      <c r="BL27" s="661"/>
      <c r="BM27" s="661"/>
      <c r="BN27" s="662"/>
      <c r="BO27" s="663">
        <v>100</v>
      </c>
      <c r="BP27" s="663"/>
      <c r="BQ27" s="663"/>
      <c r="BR27" s="663"/>
      <c r="BS27" s="664" t="s">
        <v>122</v>
      </c>
      <c r="BT27" s="664"/>
      <c r="BU27" s="664"/>
      <c r="BV27" s="664"/>
      <c r="BW27" s="664"/>
      <c r="BX27" s="664"/>
      <c r="BY27" s="664"/>
      <c r="BZ27" s="664"/>
      <c r="CA27" s="664"/>
      <c r="CB27" s="668"/>
      <c r="CD27" s="657" t="s">
        <v>288</v>
      </c>
      <c r="CE27" s="658"/>
      <c r="CF27" s="658"/>
      <c r="CG27" s="658"/>
      <c r="CH27" s="658"/>
      <c r="CI27" s="658"/>
      <c r="CJ27" s="658"/>
      <c r="CK27" s="658"/>
      <c r="CL27" s="658"/>
      <c r="CM27" s="658"/>
      <c r="CN27" s="658"/>
      <c r="CO27" s="658"/>
      <c r="CP27" s="658"/>
      <c r="CQ27" s="659"/>
      <c r="CR27" s="660">
        <v>3963089</v>
      </c>
      <c r="CS27" s="692"/>
      <c r="CT27" s="692"/>
      <c r="CU27" s="692"/>
      <c r="CV27" s="692"/>
      <c r="CW27" s="692"/>
      <c r="CX27" s="692"/>
      <c r="CY27" s="693"/>
      <c r="CZ27" s="665">
        <v>21.2</v>
      </c>
      <c r="DA27" s="690"/>
      <c r="DB27" s="690"/>
      <c r="DC27" s="694"/>
      <c r="DD27" s="669">
        <v>1645713</v>
      </c>
      <c r="DE27" s="692"/>
      <c r="DF27" s="692"/>
      <c r="DG27" s="692"/>
      <c r="DH27" s="692"/>
      <c r="DI27" s="692"/>
      <c r="DJ27" s="692"/>
      <c r="DK27" s="693"/>
      <c r="DL27" s="669">
        <v>1395397</v>
      </c>
      <c r="DM27" s="692"/>
      <c r="DN27" s="692"/>
      <c r="DO27" s="692"/>
      <c r="DP27" s="692"/>
      <c r="DQ27" s="692"/>
      <c r="DR27" s="692"/>
      <c r="DS27" s="692"/>
      <c r="DT27" s="692"/>
      <c r="DU27" s="692"/>
      <c r="DV27" s="693"/>
      <c r="DW27" s="665">
        <v>11.6</v>
      </c>
      <c r="DX27" s="690"/>
      <c r="DY27" s="690"/>
      <c r="DZ27" s="690"/>
      <c r="EA27" s="690"/>
      <c r="EB27" s="690"/>
      <c r="EC27" s="691"/>
    </row>
    <row r="28" spans="2:133" ht="11.25" customHeight="1" x14ac:dyDescent="0.2">
      <c r="B28" s="657" t="s">
        <v>289</v>
      </c>
      <c r="C28" s="658"/>
      <c r="D28" s="658"/>
      <c r="E28" s="658"/>
      <c r="F28" s="658"/>
      <c r="G28" s="658"/>
      <c r="H28" s="658"/>
      <c r="I28" s="658"/>
      <c r="J28" s="658"/>
      <c r="K28" s="658"/>
      <c r="L28" s="658"/>
      <c r="M28" s="658"/>
      <c r="N28" s="658"/>
      <c r="O28" s="658"/>
      <c r="P28" s="658"/>
      <c r="Q28" s="659"/>
      <c r="R28" s="660">
        <v>146241</v>
      </c>
      <c r="S28" s="661"/>
      <c r="T28" s="661"/>
      <c r="U28" s="661"/>
      <c r="V28" s="661"/>
      <c r="W28" s="661"/>
      <c r="X28" s="661"/>
      <c r="Y28" s="662"/>
      <c r="Z28" s="663">
        <v>0.7</v>
      </c>
      <c r="AA28" s="663"/>
      <c r="AB28" s="663"/>
      <c r="AC28" s="663"/>
      <c r="AD28" s="664">
        <v>26387</v>
      </c>
      <c r="AE28" s="664"/>
      <c r="AF28" s="664"/>
      <c r="AG28" s="664"/>
      <c r="AH28" s="664"/>
      <c r="AI28" s="664"/>
      <c r="AJ28" s="664"/>
      <c r="AK28" s="664"/>
      <c r="AL28" s="665">
        <v>0.2</v>
      </c>
      <c r="AM28" s="666"/>
      <c r="AN28" s="666"/>
      <c r="AO28" s="667"/>
      <c r="AP28" s="657"/>
      <c r="AQ28" s="658"/>
      <c r="AR28" s="658"/>
      <c r="AS28" s="658"/>
      <c r="AT28" s="658"/>
      <c r="AU28" s="658"/>
      <c r="AV28" s="658"/>
      <c r="AW28" s="658"/>
      <c r="AX28" s="658"/>
      <c r="AY28" s="658"/>
      <c r="AZ28" s="658"/>
      <c r="BA28" s="658"/>
      <c r="BB28" s="658"/>
      <c r="BC28" s="658"/>
      <c r="BD28" s="658"/>
      <c r="BE28" s="658"/>
      <c r="BF28" s="659"/>
      <c r="BG28" s="660"/>
      <c r="BH28" s="661"/>
      <c r="BI28" s="661"/>
      <c r="BJ28" s="661"/>
      <c r="BK28" s="661"/>
      <c r="BL28" s="661"/>
      <c r="BM28" s="661"/>
      <c r="BN28" s="662"/>
      <c r="BO28" s="663"/>
      <c r="BP28" s="663"/>
      <c r="BQ28" s="663"/>
      <c r="BR28" s="663"/>
      <c r="BS28" s="669"/>
      <c r="BT28" s="661"/>
      <c r="BU28" s="661"/>
      <c r="BV28" s="661"/>
      <c r="BW28" s="661"/>
      <c r="BX28" s="661"/>
      <c r="BY28" s="661"/>
      <c r="BZ28" s="661"/>
      <c r="CA28" s="661"/>
      <c r="CB28" s="670"/>
      <c r="CD28" s="657" t="s">
        <v>290</v>
      </c>
      <c r="CE28" s="658"/>
      <c r="CF28" s="658"/>
      <c r="CG28" s="658"/>
      <c r="CH28" s="658"/>
      <c r="CI28" s="658"/>
      <c r="CJ28" s="658"/>
      <c r="CK28" s="658"/>
      <c r="CL28" s="658"/>
      <c r="CM28" s="658"/>
      <c r="CN28" s="658"/>
      <c r="CO28" s="658"/>
      <c r="CP28" s="658"/>
      <c r="CQ28" s="659"/>
      <c r="CR28" s="660">
        <v>755318</v>
      </c>
      <c r="CS28" s="661"/>
      <c r="CT28" s="661"/>
      <c r="CU28" s="661"/>
      <c r="CV28" s="661"/>
      <c r="CW28" s="661"/>
      <c r="CX28" s="661"/>
      <c r="CY28" s="662"/>
      <c r="CZ28" s="665">
        <v>4</v>
      </c>
      <c r="DA28" s="690"/>
      <c r="DB28" s="690"/>
      <c r="DC28" s="694"/>
      <c r="DD28" s="669">
        <v>755318</v>
      </c>
      <c r="DE28" s="661"/>
      <c r="DF28" s="661"/>
      <c r="DG28" s="661"/>
      <c r="DH28" s="661"/>
      <c r="DI28" s="661"/>
      <c r="DJ28" s="661"/>
      <c r="DK28" s="662"/>
      <c r="DL28" s="669">
        <v>755318</v>
      </c>
      <c r="DM28" s="661"/>
      <c r="DN28" s="661"/>
      <c r="DO28" s="661"/>
      <c r="DP28" s="661"/>
      <c r="DQ28" s="661"/>
      <c r="DR28" s="661"/>
      <c r="DS28" s="661"/>
      <c r="DT28" s="661"/>
      <c r="DU28" s="661"/>
      <c r="DV28" s="662"/>
      <c r="DW28" s="665">
        <v>6.3</v>
      </c>
      <c r="DX28" s="690"/>
      <c r="DY28" s="690"/>
      <c r="DZ28" s="690"/>
      <c r="EA28" s="690"/>
      <c r="EB28" s="690"/>
      <c r="EC28" s="691"/>
    </row>
    <row r="29" spans="2:133" ht="11.25" customHeight="1" x14ac:dyDescent="0.2">
      <c r="B29" s="657" t="s">
        <v>291</v>
      </c>
      <c r="C29" s="658"/>
      <c r="D29" s="658"/>
      <c r="E29" s="658"/>
      <c r="F29" s="658"/>
      <c r="G29" s="658"/>
      <c r="H29" s="658"/>
      <c r="I29" s="658"/>
      <c r="J29" s="658"/>
      <c r="K29" s="658"/>
      <c r="L29" s="658"/>
      <c r="M29" s="658"/>
      <c r="N29" s="658"/>
      <c r="O29" s="658"/>
      <c r="P29" s="658"/>
      <c r="Q29" s="659"/>
      <c r="R29" s="660">
        <v>102782</v>
      </c>
      <c r="S29" s="661"/>
      <c r="T29" s="661"/>
      <c r="U29" s="661"/>
      <c r="V29" s="661"/>
      <c r="W29" s="661"/>
      <c r="X29" s="661"/>
      <c r="Y29" s="662"/>
      <c r="Z29" s="663">
        <v>0.5</v>
      </c>
      <c r="AA29" s="663"/>
      <c r="AB29" s="663"/>
      <c r="AC29" s="663"/>
      <c r="AD29" s="664" t="s">
        <v>122</v>
      </c>
      <c r="AE29" s="664"/>
      <c r="AF29" s="664"/>
      <c r="AG29" s="664"/>
      <c r="AH29" s="664"/>
      <c r="AI29" s="664"/>
      <c r="AJ29" s="664"/>
      <c r="AK29" s="664"/>
      <c r="AL29" s="665" t="s">
        <v>122</v>
      </c>
      <c r="AM29" s="666"/>
      <c r="AN29" s="666"/>
      <c r="AO29" s="667"/>
      <c r="AP29" s="681"/>
      <c r="AQ29" s="682"/>
      <c r="AR29" s="682"/>
      <c r="AS29" s="682"/>
      <c r="AT29" s="682"/>
      <c r="AU29" s="682"/>
      <c r="AV29" s="682"/>
      <c r="AW29" s="682"/>
      <c r="AX29" s="682"/>
      <c r="AY29" s="682"/>
      <c r="AZ29" s="682"/>
      <c r="BA29" s="682"/>
      <c r="BB29" s="682"/>
      <c r="BC29" s="682"/>
      <c r="BD29" s="682"/>
      <c r="BE29" s="682"/>
      <c r="BF29" s="683"/>
      <c r="BG29" s="660"/>
      <c r="BH29" s="661"/>
      <c r="BI29" s="661"/>
      <c r="BJ29" s="661"/>
      <c r="BK29" s="661"/>
      <c r="BL29" s="661"/>
      <c r="BM29" s="661"/>
      <c r="BN29" s="662"/>
      <c r="BO29" s="663"/>
      <c r="BP29" s="663"/>
      <c r="BQ29" s="663"/>
      <c r="BR29" s="663"/>
      <c r="BS29" s="664"/>
      <c r="BT29" s="664"/>
      <c r="BU29" s="664"/>
      <c r="BV29" s="664"/>
      <c r="BW29" s="664"/>
      <c r="BX29" s="664"/>
      <c r="BY29" s="664"/>
      <c r="BZ29" s="664"/>
      <c r="CA29" s="664"/>
      <c r="CB29" s="668"/>
      <c r="CD29" s="696" t="s">
        <v>292</v>
      </c>
      <c r="CE29" s="697"/>
      <c r="CF29" s="657" t="s">
        <v>66</v>
      </c>
      <c r="CG29" s="658"/>
      <c r="CH29" s="658"/>
      <c r="CI29" s="658"/>
      <c r="CJ29" s="658"/>
      <c r="CK29" s="658"/>
      <c r="CL29" s="658"/>
      <c r="CM29" s="658"/>
      <c r="CN29" s="658"/>
      <c r="CO29" s="658"/>
      <c r="CP29" s="658"/>
      <c r="CQ29" s="659"/>
      <c r="CR29" s="660">
        <v>755318</v>
      </c>
      <c r="CS29" s="692"/>
      <c r="CT29" s="692"/>
      <c r="CU29" s="692"/>
      <c r="CV29" s="692"/>
      <c r="CW29" s="692"/>
      <c r="CX29" s="692"/>
      <c r="CY29" s="693"/>
      <c r="CZ29" s="665">
        <v>4</v>
      </c>
      <c r="DA29" s="690"/>
      <c r="DB29" s="690"/>
      <c r="DC29" s="694"/>
      <c r="DD29" s="669">
        <v>755318</v>
      </c>
      <c r="DE29" s="692"/>
      <c r="DF29" s="692"/>
      <c r="DG29" s="692"/>
      <c r="DH29" s="692"/>
      <c r="DI29" s="692"/>
      <c r="DJ29" s="692"/>
      <c r="DK29" s="693"/>
      <c r="DL29" s="669">
        <v>755318</v>
      </c>
      <c r="DM29" s="692"/>
      <c r="DN29" s="692"/>
      <c r="DO29" s="692"/>
      <c r="DP29" s="692"/>
      <c r="DQ29" s="692"/>
      <c r="DR29" s="692"/>
      <c r="DS29" s="692"/>
      <c r="DT29" s="692"/>
      <c r="DU29" s="692"/>
      <c r="DV29" s="693"/>
      <c r="DW29" s="665">
        <v>6.3</v>
      </c>
      <c r="DX29" s="690"/>
      <c r="DY29" s="690"/>
      <c r="DZ29" s="690"/>
      <c r="EA29" s="690"/>
      <c r="EB29" s="690"/>
      <c r="EC29" s="691"/>
    </row>
    <row r="30" spans="2:133" ht="11.25" customHeight="1" x14ac:dyDescent="0.2">
      <c r="B30" s="657" t="s">
        <v>293</v>
      </c>
      <c r="C30" s="658"/>
      <c r="D30" s="658"/>
      <c r="E30" s="658"/>
      <c r="F30" s="658"/>
      <c r="G30" s="658"/>
      <c r="H30" s="658"/>
      <c r="I30" s="658"/>
      <c r="J30" s="658"/>
      <c r="K30" s="658"/>
      <c r="L30" s="658"/>
      <c r="M30" s="658"/>
      <c r="N30" s="658"/>
      <c r="O30" s="658"/>
      <c r="P30" s="658"/>
      <c r="Q30" s="659"/>
      <c r="R30" s="660">
        <v>3004397</v>
      </c>
      <c r="S30" s="661"/>
      <c r="T30" s="661"/>
      <c r="U30" s="661"/>
      <c r="V30" s="661"/>
      <c r="W30" s="661"/>
      <c r="X30" s="661"/>
      <c r="Y30" s="662"/>
      <c r="Z30" s="663">
        <v>15.3</v>
      </c>
      <c r="AA30" s="663"/>
      <c r="AB30" s="663"/>
      <c r="AC30" s="663"/>
      <c r="AD30" s="664" t="s">
        <v>122</v>
      </c>
      <c r="AE30" s="664"/>
      <c r="AF30" s="664"/>
      <c r="AG30" s="664"/>
      <c r="AH30" s="664"/>
      <c r="AI30" s="664"/>
      <c r="AJ30" s="664"/>
      <c r="AK30" s="664"/>
      <c r="AL30" s="665" t="s">
        <v>122</v>
      </c>
      <c r="AM30" s="666"/>
      <c r="AN30" s="666"/>
      <c r="AO30" s="667"/>
      <c r="AP30" s="642" t="s">
        <v>211</v>
      </c>
      <c r="AQ30" s="643"/>
      <c r="AR30" s="643"/>
      <c r="AS30" s="643"/>
      <c r="AT30" s="643"/>
      <c r="AU30" s="643"/>
      <c r="AV30" s="643"/>
      <c r="AW30" s="643"/>
      <c r="AX30" s="643"/>
      <c r="AY30" s="643"/>
      <c r="AZ30" s="643"/>
      <c r="BA30" s="643"/>
      <c r="BB30" s="643"/>
      <c r="BC30" s="643"/>
      <c r="BD30" s="643"/>
      <c r="BE30" s="643"/>
      <c r="BF30" s="644"/>
      <c r="BG30" s="642" t="s">
        <v>294</v>
      </c>
      <c r="BH30" s="702"/>
      <c r="BI30" s="702"/>
      <c r="BJ30" s="702"/>
      <c r="BK30" s="702"/>
      <c r="BL30" s="702"/>
      <c r="BM30" s="702"/>
      <c r="BN30" s="702"/>
      <c r="BO30" s="702"/>
      <c r="BP30" s="702"/>
      <c r="BQ30" s="703"/>
      <c r="BR30" s="642" t="s">
        <v>295</v>
      </c>
      <c r="BS30" s="702"/>
      <c r="BT30" s="702"/>
      <c r="BU30" s="702"/>
      <c r="BV30" s="702"/>
      <c r="BW30" s="702"/>
      <c r="BX30" s="702"/>
      <c r="BY30" s="702"/>
      <c r="BZ30" s="702"/>
      <c r="CA30" s="702"/>
      <c r="CB30" s="703"/>
      <c r="CD30" s="698"/>
      <c r="CE30" s="699"/>
      <c r="CF30" s="657" t="s">
        <v>296</v>
      </c>
      <c r="CG30" s="658"/>
      <c r="CH30" s="658"/>
      <c r="CI30" s="658"/>
      <c r="CJ30" s="658"/>
      <c r="CK30" s="658"/>
      <c r="CL30" s="658"/>
      <c r="CM30" s="658"/>
      <c r="CN30" s="658"/>
      <c r="CO30" s="658"/>
      <c r="CP30" s="658"/>
      <c r="CQ30" s="659"/>
      <c r="CR30" s="660">
        <v>729714</v>
      </c>
      <c r="CS30" s="661"/>
      <c r="CT30" s="661"/>
      <c r="CU30" s="661"/>
      <c r="CV30" s="661"/>
      <c r="CW30" s="661"/>
      <c r="CX30" s="661"/>
      <c r="CY30" s="662"/>
      <c r="CZ30" s="665">
        <v>3.9</v>
      </c>
      <c r="DA30" s="690"/>
      <c r="DB30" s="690"/>
      <c r="DC30" s="694"/>
      <c r="DD30" s="669">
        <v>729714</v>
      </c>
      <c r="DE30" s="661"/>
      <c r="DF30" s="661"/>
      <c r="DG30" s="661"/>
      <c r="DH30" s="661"/>
      <c r="DI30" s="661"/>
      <c r="DJ30" s="661"/>
      <c r="DK30" s="662"/>
      <c r="DL30" s="669">
        <v>729714</v>
      </c>
      <c r="DM30" s="661"/>
      <c r="DN30" s="661"/>
      <c r="DO30" s="661"/>
      <c r="DP30" s="661"/>
      <c r="DQ30" s="661"/>
      <c r="DR30" s="661"/>
      <c r="DS30" s="661"/>
      <c r="DT30" s="661"/>
      <c r="DU30" s="661"/>
      <c r="DV30" s="662"/>
      <c r="DW30" s="665">
        <v>6</v>
      </c>
      <c r="DX30" s="690"/>
      <c r="DY30" s="690"/>
      <c r="DZ30" s="690"/>
      <c r="EA30" s="690"/>
      <c r="EB30" s="690"/>
      <c r="EC30" s="691"/>
    </row>
    <row r="31" spans="2:133" ht="11.25" customHeight="1" x14ac:dyDescent="0.2">
      <c r="B31" s="673" t="s">
        <v>297</v>
      </c>
      <c r="C31" s="674"/>
      <c r="D31" s="674"/>
      <c r="E31" s="674"/>
      <c r="F31" s="674"/>
      <c r="G31" s="674"/>
      <c r="H31" s="674"/>
      <c r="I31" s="674"/>
      <c r="J31" s="674"/>
      <c r="K31" s="674"/>
      <c r="L31" s="674"/>
      <c r="M31" s="674"/>
      <c r="N31" s="674"/>
      <c r="O31" s="674"/>
      <c r="P31" s="674"/>
      <c r="Q31" s="675"/>
      <c r="R31" s="660" t="s">
        <v>122</v>
      </c>
      <c r="S31" s="661"/>
      <c r="T31" s="661"/>
      <c r="U31" s="661"/>
      <c r="V31" s="661"/>
      <c r="W31" s="661"/>
      <c r="X31" s="661"/>
      <c r="Y31" s="662"/>
      <c r="Z31" s="663" t="s">
        <v>122</v>
      </c>
      <c r="AA31" s="663"/>
      <c r="AB31" s="663"/>
      <c r="AC31" s="663"/>
      <c r="AD31" s="664" t="s">
        <v>122</v>
      </c>
      <c r="AE31" s="664"/>
      <c r="AF31" s="664"/>
      <c r="AG31" s="664"/>
      <c r="AH31" s="664"/>
      <c r="AI31" s="664"/>
      <c r="AJ31" s="664"/>
      <c r="AK31" s="664"/>
      <c r="AL31" s="665" t="s">
        <v>122</v>
      </c>
      <c r="AM31" s="666"/>
      <c r="AN31" s="666"/>
      <c r="AO31" s="667"/>
      <c r="AP31" s="706" t="s">
        <v>298</v>
      </c>
      <c r="AQ31" s="707"/>
      <c r="AR31" s="707"/>
      <c r="AS31" s="707"/>
      <c r="AT31" s="712" t="s">
        <v>299</v>
      </c>
      <c r="AU31" s="206"/>
      <c r="AV31" s="206"/>
      <c r="AW31" s="206"/>
      <c r="AX31" s="646" t="s">
        <v>177</v>
      </c>
      <c r="AY31" s="647"/>
      <c r="AZ31" s="647"/>
      <c r="BA31" s="647"/>
      <c r="BB31" s="647"/>
      <c r="BC31" s="647"/>
      <c r="BD31" s="647"/>
      <c r="BE31" s="647"/>
      <c r="BF31" s="648"/>
      <c r="BG31" s="716">
        <v>99.4</v>
      </c>
      <c r="BH31" s="704"/>
      <c r="BI31" s="704"/>
      <c r="BJ31" s="704"/>
      <c r="BK31" s="704"/>
      <c r="BL31" s="704"/>
      <c r="BM31" s="655">
        <v>98.4</v>
      </c>
      <c r="BN31" s="704"/>
      <c r="BO31" s="704"/>
      <c r="BP31" s="704"/>
      <c r="BQ31" s="705"/>
      <c r="BR31" s="716">
        <v>99.4</v>
      </c>
      <c r="BS31" s="704"/>
      <c r="BT31" s="704"/>
      <c r="BU31" s="704"/>
      <c r="BV31" s="704"/>
      <c r="BW31" s="704"/>
      <c r="BX31" s="655">
        <v>98.5</v>
      </c>
      <c r="BY31" s="704"/>
      <c r="BZ31" s="704"/>
      <c r="CA31" s="704"/>
      <c r="CB31" s="705"/>
      <c r="CD31" s="698"/>
      <c r="CE31" s="699"/>
      <c r="CF31" s="657" t="s">
        <v>300</v>
      </c>
      <c r="CG31" s="658"/>
      <c r="CH31" s="658"/>
      <c r="CI31" s="658"/>
      <c r="CJ31" s="658"/>
      <c r="CK31" s="658"/>
      <c r="CL31" s="658"/>
      <c r="CM31" s="658"/>
      <c r="CN31" s="658"/>
      <c r="CO31" s="658"/>
      <c r="CP31" s="658"/>
      <c r="CQ31" s="659"/>
      <c r="CR31" s="660">
        <v>25604</v>
      </c>
      <c r="CS31" s="692"/>
      <c r="CT31" s="692"/>
      <c r="CU31" s="692"/>
      <c r="CV31" s="692"/>
      <c r="CW31" s="692"/>
      <c r="CX31" s="692"/>
      <c r="CY31" s="693"/>
      <c r="CZ31" s="665">
        <v>0.1</v>
      </c>
      <c r="DA31" s="690"/>
      <c r="DB31" s="690"/>
      <c r="DC31" s="694"/>
      <c r="DD31" s="669">
        <v>25604</v>
      </c>
      <c r="DE31" s="692"/>
      <c r="DF31" s="692"/>
      <c r="DG31" s="692"/>
      <c r="DH31" s="692"/>
      <c r="DI31" s="692"/>
      <c r="DJ31" s="692"/>
      <c r="DK31" s="693"/>
      <c r="DL31" s="669">
        <v>25604</v>
      </c>
      <c r="DM31" s="692"/>
      <c r="DN31" s="692"/>
      <c r="DO31" s="692"/>
      <c r="DP31" s="692"/>
      <c r="DQ31" s="692"/>
      <c r="DR31" s="692"/>
      <c r="DS31" s="692"/>
      <c r="DT31" s="692"/>
      <c r="DU31" s="692"/>
      <c r="DV31" s="693"/>
      <c r="DW31" s="665">
        <v>0.2</v>
      </c>
      <c r="DX31" s="690"/>
      <c r="DY31" s="690"/>
      <c r="DZ31" s="690"/>
      <c r="EA31" s="690"/>
      <c r="EB31" s="690"/>
      <c r="EC31" s="691"/>
    </row>
    <row r="32" spans="2:133" ht="11.25" customHeight="1" x14ac:dyDescent="0.2">
      <c r="B32" s="657" t="s">
        <v>301</v>
      </c>
      <c r="C32" s="658"/>
      <c r="D32" s="658"/>
      <c r="E32" s="658"/>
      <c r="F32" s="658"/>
      <c r="G32" s="658"/>
      <c r="H32" s="658"/>
      <c r="I32" s="658"/>
      <c r="J32" s="658"/>
      <c r="K32" s="658"/>
      <c r="L32" s="658"/>
      <c r="M32" s="658"/>
      <c r="N32" s="658"/>
      <c r="O32" s="658"/>
      <c r="P32" s="658"/>
      <c r="Q32" s="659"/>
      <c r="R32" s="660">
        <v>1377358</v>
      </c>
      <c r="S32" s="661"/>
      <c r="T32" s="661"/>
      <c r="U32" s="661"/>
      <c r="V32" s="661"/>
      <c r="W32" s="661"/>
      <c r="X32" s="661"/>
      <c r="Y32" s="662"/>
      <c r="Z32" s="663">
        <v>7</v>
      </c>
      <c r="AA32" s="663"/>
      <c r="AB32" s="663"/>
      <c r="AC32" s="663"/>
      <c r="AD32" s="664" t="s">
        <v>122</v>
      </c>
      <c r="AE32" s="664"/>
      <c r="AF32" s="664"/>
      <c r="AG32" s="664"/>
      <c r="AH32" s="664"/>
      <c r="AI32" s="664"/>
      <c r="AJ32" s="664"/>
      <c r="AK32" s="664"/>
      <c r="AL32" s="665" t="s">
        <v>122</v>
      </c>
      <c r="AM32" s="666"/>
      <c r="AN32" s="666"/>
      <c r="AO32" s="667"/>
      <c r="AP32" s="708"/>
      <c r="AQ32" s="709"/>
      <c r="AR32" s="709"/>
      <c r="AS32" s="709"/>
      <c r="AT32" s="713"/>
      <c r="AU32" s="202" t="s">
        <v>302</v>
      </c>
      <c r="AX32" s="657" t="s">
        <v>303</v>
      </c>
      <c r="AY32" s="658"/>
      <c r="AZ32" s="658"/>
      <c r="BA32" s="658"/>
      <c r="BB32" s="658"/>
      <c r="BC32" s="658"/>
      <c r="BD32" s="658"/>
      <c r="BE32" s="658"/>
      <c r="BF32" s="659"/>
      <c r="BG32" s="717">
        <v>99.2</v>
      </c>
      <c r="BH32" s="692"/>
      <c r="BI32" s="692"/>
      <c r="BJ32" s="692"/>
      <c r="BK32" s="692"/>
      <c r="BL32" s="692"/>
      <c r="BM32" s="666">
        <v>97.5</v>
      </c>
      <c r="BN32" s="692"/>
      <c r="BO32" s="692"/>
      <c r="BP32" s="692"/>
      <c r="BQ32" s="715"/>
      <c r="BR32" s="717">
        <v>99.1</v>
      </c>
      <c r="BS32" s="692"/>
      <c r="BT32" s="692"/>
      <c r="BU32" s="692"/>
      <c r="BV32" s="692"/>
      <c r="BW32" s="692"/>
      <c r="BX32" s="666">
        <v>97.5</v>
      </c>
      <c r="BY32" s="692"/>
      <c r="BZ32" s="692"/>
      <c r="CA32" s="692"/>
      <c r="CB32" s="715"/>
      <c r="CD32" s="700"/>
      <c r="CE32" s="701"/>
      <c r="CF32" s="657" t="s">
        <v>304</v>
      </c>
      <c r="CG32" s="658"/>
      <c r="CH32" s="658"/>
      <c r="CI32" s="658"/>
      <c r="CJ32" s="658"/>
      <c r="CK32" s="658"/>
      <c r="CL32" s="658"/>
      <c r="CM32" s="658"/>
      <c r="CN32" s="658"/>
      <c r="CO32" s="658"/>
      <c r="CP32" s="658"/>
      <c r="CQ32" s="659"/>
      <c r="CR32" s="660" t="s">
        <v>122</v>
      </c>
      <c r="CS32" s="661"/>
      <c r="CT32" s="661"/>
      <c r="CU32" s="661"/>
      <c r="CV32" s="661"/>
      <c r="CW32" s="661"/>
      <c r="CX32" s="661"/>
      <c r="CY32" s="662"/>
      <c r="CZ32" s="665" t="s">
        <v>122</v>
      </c>
      <c r="DA32" s="690"/>
      <c r="DB32" s="690"/>
      <c r="DC32" s="694"/>
      <c r="DD32" s="669" t="s">
        <v>122</v>
      </c>
      <c r="DE32" s="661"/>
      <c r="DF32" s="661"/>
      <c r="DG32" s="661"/>
      <c r="DH32" s="661"/>
      <c r="DI32" s="661"/>
      <c r="DJ32" s="661"/>
      <c r="DK32" s="662"/>
      <c r="DL32" s="669" t="s">
        <v>122</v>
      </c>
      <c r="DM32" s="661"/>
      <c r="DN32" s="661"/>
      <c r="DO32" s="661"/>
      <c r="DP32" s="661"/>
      <c r="DQ32" s="661"/>
      <c r="DR32" s="661"/>
      <c r="DS32" s="661"/>
      <c r="DT32" s="661"/>
      <c r="DU32" s="661"/>
      <c r="DV32" s="662"/>
      <c r="DW32" s="665" t="s">
        <v>122</v>
      </c>
      <c r="DX32" s="690"/>
      <c r="DY32" s="690"/>
      <c r="DZ32" s="690"/>
      <c r="EA32" s="690"/>
      <c r="EB32" s="690"/>
      <c r="EC32" s="691"/>
    </row>
    <row r="33" spans="2:133" ht="11.25" customHeight="1" x14ac:dyDescent="0.2">
      <c r="B33" s="657" t="s">
        <v>305</v>
      </c>
      <c r="C33" s="658"/>
      <c r="D33" s="658"/>
      <c r="E33" s="658"/>
      <c r="F33" s="658"/>
      <c r="G33" s="658"/>
      <c r="H33" s="658"/>
      <c r="I33" s="658"/>
      <c r="J33" s="658"/>
      <c r="K33" s="658"/>
      <c r="L33" s="658"/>
      <c r="M33" s="658"/>
      <c r="N33" s="658"/>
      <c r="O33" s="658"/>
      <c r="P33" s="658"/>
      <c r="Q33" s="659"/>
      <c r="R33" s="660">
        <v>50024</v>
      </c>
      <c r="S33" s="661"/>
      <c r="T33" s="661"/>
      <c r="U33" s="661"/>
      <c r="V33" s="661"/>
      <c r="W33" s="661"/>
      <c r="X33" s="661"/>
      <c r="Y33" s="662"/>
      <c r="Z33" s="663">
        <v>0.3</v>
      </c>
      <c r="AA33" s="663"/>
      <c r="AB33" s="663"/>
      <c r="AC33" s="663"/>
      <c r="AD33" s="664">
        <v>18987</v>
      </c>
      <c r="AE33" s="664"/>
      <c r="AF33" s="664"/>
      <c r="AG33" s="664"/>
      <c r="AH33" s="664"/>
      <c r="AI33" s="664"/>
      <c r="AJ33" s="664"/>
      <c r="AK33" s="664"/>
      <c r="AL33" s="665">
        <v>0.2</v>
      </c>
      <c r="AM33" s="666"/>
      <c r="AN33" s="666"/>
      <c r="AO33" s="667"/>
      <c r="AP33" s="710"/>
      <c r="AQ33" s="711"/>
      <c r="AR33" s="711"/>
      <c r="AS33" s="711"/>
      <c r="AT33" s="714"/>
      <c r="AU33" s="207"/>
      <c r="AV33" s="207"/>
      <c r="AW33" s="207"/>
      <c r="AX33" s="681" t="s">
        <v>306</v>
      </c>
      <c r="AY33" s="682"/>
      <c r="AZ33" s="682"/>
      <c r="BA33" s="682"/>
      <c r="BB33" s="682"/>
      <c r="BC33" s="682"/>
      <c r="BD33" s="682"/>
      <c r="BE33" s="682"/>
      <c r="BF33" s="683"/>
      <c r="BG33" s="718">
        <v>99.6</v>
      </c>
      <c r="BH33" s="719"/>
      <c r="BI33" s="719"/>
      <c r="BJ33" s="719"/>
      <c r="BK33" s="719"/>
      <c r="BL33" s="719"/>
      <c r="BM33" s="720">
        <v>99.2</v>
      </c>
      <c r="BN33" s="719"/>
      <c r="BO33" s="719"/>
      <c r="BP33" s="719"/>
      <c r="BQ33" s="721"/>
      <c r="BR33" s="718">
        <v>99.5</v>
      </c>
      <c r="BS33" s="719"/>
      <c r="BT33" s="719"/>
      <c r="BU33" s="719"/>
      <c r="BV33" s="719"/>
      <c r="BW33" s="719"/>
      <c r="BX33" s="720">
        <v>99.2</v>
      </c>
      <c r="BY33" s="719"/>
      <c r="BZ33" s="719"/>
      <c r="CA33" s="719"/>
      <c r="CB33" s="721"/>
      <c r="CD33" s="657" t="s">
        <v>307</v>
      </c>
      <c r="CE33" s="658"/>
      <c r="CF33" s="658"/>
      <c r="CG33" s="658"/>
      <c r="CH33" s="658"/>
      <c r="CI33" s="658"/>
      <c r="CJ33" s="658"/>
      <c r="CK33" s="658"/>
      <c r="CL33" s="658"/>
      <c r="CM33" s="658"/>
      <c r="CN33" s="658"/>
      <c r="CO33" s="658"/>
      <c r="CP33" s="658"/>
      <c r="CQ33" s="659"/>
      <c r="CR33" s="660">
        <v>8372940</v>
      </c>
      <c r="CS33" s="692"/>
      <c r="CT33" s="692"/>
      <c r="CU33" s="692"/>
      <c r="CV33" s="692"/>
      <c r="CW33" s="692"/>
      <c r="CX33" s="692"/>
      <c r="CY33" s="693"/>
      <c r="CZ33" s="665">
        <v>44.8</v>
      </c>
      <c r="DA33" s="690"/>
      <c r="DB33" s="690"/>
      <c r="DC33" s="694"/>
      <c r="DD33" s="669">
        <v>7212795</v>
      </c>
      <c r="DE33" s="692"/>
      <c r="DF33" s="692"/>
      <c r="DG33" s="692"/>
      <c r="DH33" s="692"/>
      <c r="DI33" s="692"/>
      <c r="DJ33" s="692"/>
      <c r="DK33" s="693"/>
      <c r="DL33" s="669">
        <v>5125630</v>
      </c>
      <c r="DM33" s="692"/>
      <c r="DN33" s="692"/>
      <c r="DO33" s="692"/>
      <c r="DP33" s="692"/>
      <c r="DQ33" s="692"/>
      <c r="DR33" s="692"/>
      <c r="DS33" s="692"/>
      <c r="DT33" s="692"/>
      <c r="DU33" s="692"/>
      <c r="DV33" s="693"/>
      <c r="DW33" s="665">
        <v>42.4</v>
      </c>
      <c r="DX33" s="690"/>
      <c r="DY33" s="690"/>
      <c r="DZ33" s="690"/>
      <c r="EA33" s="690"/>
      <c r="EB33" s="690"/>
      <c r="EC33" s="691"/>
    </row>
    <row r="34" spans="2:133" ht="11.25" customHeight="1" x14ac:dyDescent="0.2">
      <c r="B34" s="657" t="s">
        <v>308</v>
      </c>
      <c r="C34" s="658"/>
      <c r="D34" s="658"/>
      <c r="E34" s="658"/>
      <c r="F34" s="658"/>
      <c r="G34" s="658"/>
      <c r="H34" s="658"/>
      <c r="I34" s="658"/>
      <c r="J34" s="658"/>
      <c r="K34" s="658"/>
      <c r="L34" s="658"/>
      <c r="M34" s="658"/>
      <c r="N34" s="658"/>
      <c r="O34" s="658"/>
      <c r="P34" s="658"/>
      <c r="Q34" s="659"/>
      <c r="R34" s="660">
        <v>499825</v>
      </c>
      <c r="S34" s="661"/>
      <c r="T34" s="661"/>
      <c r="U34" s="661"/>
      <c r="V34" s="661"/>
      <c r="W34" s="661"/>
      <c r="X34" s="661"/>
      <c r="Y34" s="662"/>
      <c r="Z34" s="663">
        <v>2.5</v>
      </c>
      <c r="AA34" s="663"/>
      <c r="AB34" s="663"/>
      <c r="AC34" s="663"/>
      <c r="AD34" s="664" t="s">
        <v>122</v>
      </c>
      <c r="AE34" s="664"/>
      <c r="AF34" s="664"/>
      <c r="AG34" s="664"/>
      <c r="AH34" s="664"/>
      <c r="AI34" s="664"/>
      <c r="AJ34" s="664"/>
      <c r="AK34" s="664"/>
      <c r="AL34" s="665" t="s">
        <v>122</v>
      </c>
      <c r="AM34" s="666"/>
      <c r="AN34" s="666"/>
      <c r="AO34" s="66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7" t="s">
        <v>309</v>
      </c>
      <c r="CE34" s="658"/>
      <c r="CF34" s="658"/>
      <c r="CG34" s="658"/>
      <c r="CH34" s="658"/>
      <c r="CI34" s="658"/>
      <c r="CJ34" s="658"/>
      <c r="CK34" s="658"/>
      <c r="CL34" s="658"/>
      <c r="CM34" s="658"/>
      <c r="CN34" s="658"/>
      <c r="CO34" s="658"/>
      <c r="CP34" s="658"/>
      <c r="CQ34" s="659"/>
      <c r="CR34" s="660">
        <v>2885583</v>
      </c>
      <c r="CS34" s="661"/>
      <c r="CT34" s="661"/>
      <c r="CU34" s="661"/>
      <c r="CV34" s="661"/>
      <c r="CW34" s="661"/>
      <c r="CX34" s="661"/>
      <c r="CY34" s="662"/>
      <c r="CZ34" s="665">
        <v>15.4</v>
      </c>
      <c r="DA34" s="690"/>
      <c r="DB34" s="690"/>
      <c r="DC34" s="694"/>
      <c r="DD34" s="669">
        <v>2189161</v>
      </c>
      <c r="DE34" s="661"/>
      <c r="DF34" s="661"/>
      <c r="DG34" s="661"/>
      <c r="DH34" s="661"/>
      <c r="DI34" s="661"/>
      <c r="DJ34" s="661"/>
      <c r="DK34" s="662"/>
      <c r="DL34" s="669">
        <v>2036262</v>
      </c>
      <c r="DM34" s="661"/>
      <c r="DN34" s="661"/>
      <c r="DO34" s="661"/>
      <c r="DP34" s="661"/>
      <c r="DQ34" s="661"/>
      <c r="DR34" s="661"/>
      <c r="DS34" s="661"/>
      <c r="DT34" s="661"/>
      <c r="DU34" s="661"/>
      <c r="DV34" s="662"/>
      <c r="DW34" s="665">
        <v>16.899999999999999</v>
      </c>
      <c r="DX34" s="690"/>
      <c r="DY34" s="690"/>
      <c r="DZ34" s="690"/>
      <c r="EA34" s="690"/>
      <c r="EB34" s="690"/>
      <c r="EC34" s="691"/>
    </row>
    <row r="35" spans="2:133" ht="11.25" customHeight="1" x14ac:dyDescent="0.2">
      <c r="B35" s="657" t="s">
        <v>310</v>
      </c>
      <c r="C35" s="658"/>
      <c r="D35" s="658"/>
      <c r="E35" s="658"/>
      <c r="F35" s="658"/>
      <c r="G35" s="658"/>
      <c r="H35" s="658"/>
      <c r="I35" s="658"/>
      <c r="J35" s="658"/>
      <c r="K35" s="658"/>
      <c r="L35" s="658"/>
      <c r="M35" s="658"/>
      <c r="N35" s="658"/>
      <c r="O35" s="658"/>
      <c r="P35" s="658"/>
      <c r="Q35" s="659"/>
      <c r="R35" s="660">
        <v>388067</v>
      </c>
      <c r="S35" s="661"/>
      <c r="T35" s="661"/>
      <c r="U35" s="661"/>
      <c r="V35" s="661"/>
      <c r="W35" s="661"/>
      <c r="X35" s="661"/>
      <c r="Y35" s="662"/>
      <c r="Z35" s="663">
        <v>2</v>
      </c>
      <c r="AA35" s="663"/>
      <c r="AB35" s="663"/>
      <c r="AC35" s="663"/>
      <c r="AD35" s="664" t="s">
        <v>122</v>
      </c>
      <c r="AE35" s="664"/>
      <c r="AF35" s="664"/>
      <c r="AG35" s="664"/>
      <c r="AH35" s="664"/>
      <c r="AI35" s="664"/>
      <c r="AJ35" s="664"/>
      <c r="AK35" s="664"/>
      <c r="AL35" s="665" t="s">
        <v>122</v>
      </c>
      <c r="AM35" s="666"/>
      <c r="AN35" s="666"/>
      <c r="AO35" s="667"/>
      <c r="AP35" s="210"/>
      <c r="AQ35" s="642" t="s">
        <v>311</v>
      </c>
      <c r="AR35" s="643"/>
      <c r="AS35" s="643"/>
      <c r="AT35" s="643"/>
      <c r="AU35" s="643"/>
      <c r="AV35" s="643"/>
      <c r="AW35" s="643"/>
      <c r="AX35" s="643"/>
      <c r="AY35" s="643"/>
      <c r="AZ35" s="643"/>
      <c r="BA35" s="643"/>
      <c r="BB35" s="643"/>
      <c r="BC35" s="643"/>
      <c r="BD35" s="643"/>
      <c r="BE35" s="643"/>
      <c r="BF35" s="644"/>
      <c r="BG35" s="642" t="s">
        <v>312</v>
      </c>
      <c r="BH35" s="643"/>
      <c r="BI35" s="643"/>
      <c r="BJ35" s="643"/>
      <c r="BK35" s="643"/>
      <c r="BL35" s="643"/>
      <c r="BM35" s="643"/>
      <c r="BN35" s="643"/>
      <c r="BO35" s="643"/>
      <c r="BP35" s="643"/>
      <c r="BQ35" s="643"/>
      <c r="BR35" s="643"/>
      <c r="BS35" s="643"/>
      <c r="BT35" s="643"/>
      <c r="BU35" s="643"/>
      <c r="BV35" s="643"/>
      <c r="BW35" s="643"/>
      <c r="BX35" s="643"/>
      <c r="BY35" s="643"/>
      <c r="BZ35" s="643"/>
      <c r="CA35" s="643"/>
      <c r="CB35" s="644"/>
      <c r="CD35" s="657" t="s">
        <v>313</v>
      </c>
      <c r="CE35" s="658"/>
      <c r="CF35" s="658"/>
      <c r="CG35" s="658"/>
      <c r="CH35" s="658"/>
      <c r="CI35" s="658"/>
      <c r="CJ35" s="658"/>
      <c r="CK35" s="658"/>
      <c r="CL35" s="658"/>
      <c r="CM35" s="658"/>
      <c r="CN35" s="658"/>
      <c r="CO35" s="658"/>
      <c r="CP35" s="658"/>
      <c r="CQ35" s="659"/>
      <c r="CR35" s="660">
        <v>67172</v>
      </c>
      <c r="CS35" s="692"/>
      <c r="CT35" s="692"/>
      <c r="CU35" s="692"/>
      <c r="CV35" s="692"/>
      <c r="CW35" s="692"/>
      <c r="CX35" s="692"/>
      <c r="CY35" s="693"/>
      <c r="CZ35" s="665">
        <v>0.4</v>
      </c>
      <c r="DA35" s="690"/>
      <c r="DB35" s="690"/>
      <c r="DC35" s="694"/>
      <c r="DD35" s="669">
        <v>54738</v>
      </c>
      <c r="DE35" s="692"/>
      <c r="DF35" s="692"/>
      <c r="DG35" s="692"/>
      <c r="DH35" s="692"/>
      <c r="DI35" s="692"/>
      <c r="DJ35" s="692"/>
      <c r="DK35" s="693"/>
      <c r="DL35" s="669">
        <v>54138</v>
      </c>
      <c r="DM35" s="692"/>
      <c r="DN35" s="692"/>
      <c r="DO35" s="692"/>
      <c r="DP35" s="692"/>
      <c r="DQ35" s="692"/>
      <c r="DR35" s="692"/>
      <c r="DS35" s="692"/>
      <c r="DT35" s="692"/>
      <c r="DU35" s="692"/>
      <c r="DV35" s="693"/>
      <c r="DW35" s="665">
        <v>0.4</v>
      </c>
      <c r="DX35" s="690"/>
      <c r="DY35" s="690"/>
      <c r="DZ35" s="690"/>
      <c r="EA35" s="690"/>
      <c r="EB35" s="690"/>
      <c r="EC35" s="691"/>
    </row>
    <row r="36" spans="2:133" ht="11.25" customHeight="1" x14ac:dyDescent="0.2">
      <c r="B36" s="657" t="s">
        <v>314</v>
      </c>
      <c r="C36" s="658"/>
      <c r="D36" s="658"/>
      <c r="E36" s="658"/>
      <c r="F36" s="658"/>
      <c r="G36" s="658"/>
      <c r="H36" s="658"/>
      <c r="I36" s="658"/>
      <c r="J36" s="658"/>
      <c r="K36" s="658"/>
      <c r="L36" s="658"/>
      <c r="M36" s="658"/>
      <c r="N36" s="658"/>
      <c r="O36" s="658"/>
      <c r="P36" s="658"/>
      <c r="Q36" s="659"/>
      <c r="R36" s="660">
        <v>277604</v>
      </c>
      <c r="S36" s="661"/>
      <c r="T36" s="661"/>
      <c r="U36" s="661"/>
      <c r="V36" s="661"/>
      <c r="W36" s="661"/>
      <c r="X36" s="661"/>
      <c r="Y36" s="662"/>
      <c r="Z36" s="663">
        <v>1.4</v>
      </c>
      <c r="AA36" s="663"/>
      <c r="AB36" s="663"/>
      <c r="AC36" s="663"/>
      <c r="AD36" s="664" t="s">
        <v>122</v>
      </c>
      <c r="AE36" s="664"/>
      <c r="AF36" s="664"/>
      <c r="AG36" s="664"/>
      <c r="AH36" s="664"/>
      <c r="AI36" s="664"/>
      <c r="AJ36" s="664"/>
      <c r="AK36" s="664"/>
      <c r="AL36" s="665" t="s">
        <v>122</v>
      </c>
      <c r="AM36" s="666"/>
      <c r="AN36" s="666"/>
      <c r="AO36" s="667"/>
      <c r="AP36" s="210"/>
      <c r="AQ36" s="726" t="s">
        <v>315</v>
      </c>
      <c r="AR36" s="727"/>
      <c r="AS36" s="727"/>
      <c r="AT36" s="727"/>
      <c r="AU36" s="727"/>
      <c r="AV36" s="727"/>
      <c r="AW36" s="727"/>
      <c r="AX36" s="727"/>
      <c r="AY36" s="728"/>
      <c r="AZ36" s="649">
        <v>1513515</v>
      </c>
      <c r="BA36" s="650"/>
      <c r="BB36" s="650"/>
      <c r="BC36" s="650"/>
      <c r="BD36" s="650"/>
      <c r="BE36" s="650"/>
      <c r="BF36" s="722"/>
      <c r="BG36" s="646" t="s">
        <v>316</v>
      </c>
      <c r="BH36" s="647"/>
      <c r="BI36" s="647"/>
      <c r="BJ36" s="647"/>
      <c r="BK36" s="647"/>
      <c r="BL36" s="647"/>
      <c r="BM36" s="647"/>
      <c r="BN36" s="647"/>
      <c r="BO36" s="647"/>
      <c r="BP36" s="647"/>
      <c r="BQ36" s="647"/>
      <c r="BR36" s="647"/>
      <c r="BS36" s="647"/>
      <c r="BT36" s="647"/>
      <c r="BU36" s="648"/>
      <c r="BV36" s="649">
        <v>16991</v>
      </c>
      <c r="BW36" s="650"/>
      <c r="BX36" s="650"/>
      <c r="BY36" s="650"/>
      <c r="BZ36" s="650"/>
      <c r="CA36" s="650"/>
      <c r="CB36" s="722"/>
      <c r="CD36" s="657" t="s">
        <v>317</v>
      </c>
      <c r="CE36" s="658"/>
      <c r="CF36" s="658"/>
      <c r="CG36" s="658"/>
      <c r="CH36" s="658"/>
      <c r="CI36" s="658"/>
      <c r="CJ36" s="658"/>
      <c r="CK36" s="658"/>
      <c r="CL36" s="658"/>
      <c r="CM36" s="658"/>
      <c r="CN36" s="658"/>
      <c r="CO36" s="658"/>
      <c r="CP36" s="658"/>
      <c r="CQ36" s="659"/>
      <c r="CR36" s="660">
        <v>3446693</v>
      </c>
      <c r="CS36" s="661"/>
      <c r="CT36" s="661"/>
      <c r="CU36" s="661"/>
      <c r="CV36" s="661"/>
      <c r="CW36" s="661"/>
      <c r="CX36" s="661"/>
      <c r="CY36" s="662"/>
      <c r="CZ36" s="665">
        <v>18.399999999999999</v>
      </c>
      <c r="DA36" s="690"/>
      <c r="DB36" s="690"/>
      <c r="DC36" s="694"/>
      <c r="DD36" s="669">
        <v>3319463</v>
      </c>
      <c r="DE36" s="661"/>
      <c r="DF36" s="661"/>
      <c r="DG36" s="661"/>
      <c r="DH36" s="661"/>
      <c r="DI36" s="661"/>
      <c r="DJ36" s="661"/>
      <c r="DK36" s="662"/>
      <c r="DL36" s="669">
        <v>2301665</v>
      </c>
      <c r="DM36" s="661"/>
      <c r="DN36" s="661"/>
      <c r="DO36" s="661"/>
      <c r="DP36" s="661"/>
      <c r="DQ36" s="661"/>
      <c r="DR36" s="661"/>
      <c r="DS36" s="661"/>
      <c r="DT36" s="661"/>
      <c r="DU36" s="661"/>
      <c r="DV36" s="662"/>
      <c r="DW36" s="665">
        <v>19.100000000000001</v>
      </c>
      <c r="DX36" s="690"/>
      <c r="DY36" s="690"/>
      <c r="DZ36" s="690"/>
      <c r="EA36" s="690"/>
      <c r="EB36" s="690"/>
      <c r="EC36" s="691"/>
    </row>
    <row r="37" spans="2:133" ht="11.25" customHeight="1" x14ac:dyDescent="0.2">
      <c r="B37" s="657" t="s">
        <v>318</v>
      </c>
      <c r="C37" s="658"/>
      <c r="D37" s="658"/>
      <c r="E37" s="658"/>
      <c r="F37" s="658"/>
      <c r="G37" s="658"/>
      <c r="H37" s="658"/>
      <c r="I37" s="658"/>
      <c r="J37" s="658"/>
      <c r="K37" s="658"/>
      <c r="L37" s="658"/>
      <c r="M37" s="658"/>
      <c r="N37" s="658"/>
      <c r="O37" s="658"/>
      <c r="P37" s="658"/>
      <c r="Q37" s="659"/>
      <c r="R37" s="660">
        <v>838521</v>
      </c>
      <c r="S37" s="661"/>
      <c r="T37" s="661"/>
      <c r="U37" s="661"/>
      <c r="V37" s="661"/>
      <c r="W37" s="661"/>
      <c r="X37" s="661"/>
      <c r="Y37" s="662"/>
      <c r="Z37" s="663">
        <v>4.3</v>
      </c>
      <c r="AA37" s="663"/>
      <c r="AB37" s="663"/>
      <c r="AC37" s="663"/>
      <c r="AD37" s="664">
        <v>14931</v>
      </c>
      <c r="AE37" s="664"/>
      <c r="AF37" s="664"/>
      <c r="AG37" s="664"/>
      <c r="AH37" s="664"/>
      <c r="AI37" s="664"/>
      <c r="AJ37" s="664"/>
      <c r="AK37" s="664"/>
      <c r="AL37" s="665">
        <v>0.1</v>
      </c>
      <c r="AM37" s="666"/>
      <c r="AN37" s="666"/>
      <c r="AO37" s="667"/>
      <c r="AQ37" s="723" t="s">
        <v>319</v>
      </c>
      <c r="AR37" s="724"/>
      <c r="AS37" s="724"/>
      <c r="AT37" s="724"/>
      <c r="AU37" s="724"/>
      <c r="AV37" s="724"/>
      <c r="AW37" s="724"/>
      <c r="AX37" s="724"/>
      <c r="AY37" s="725"/>
      <c r="AZ37" s="660">
        <v>488324</v>
      </c>
      <c r="BA37" s="661"/>
      <c r="BB37" s="661"/>
      <c r="BC37" s="661"/>
      <c r="BD37" s="692"/>
      <c r="BE37" s="692"/>
      <c r="BF37" s="715"/>
      <c r="BG37" s="657" t="s">
        <v>320</v>
      </c>
      <c r="BH37" s="658"/>
      <c r="BI37" s="658"/>
      <c r="BJ37" s="658"/>
      <c r="BK37" s="658"/>
      <c r="BL37" s="658"/>
      <c r="BM37" s="658"/>
      <c r="BN37" s="658"/>
      <c r="BO37" s="658"/>
      <c r="BP37" s="658"/>
      <c r="BQ37" s="658"/>
      <c r="BR37" s="658"/>
      <c r="BS37" s="658"/>
      <c r="BT37" s="658"/>
      <c r="BU37" s="659"/>
      <c r="BV37" s="660">
        <v>2584</v>
      </c>
      <c r="BW37" s="661"/>
      <c r="BX37" s="661"/>
      <c r="BY37" s="661"/>
      <c r="BZ37" s="661"/>
      <c r="CA37" s="661"/>
      <c r="CB37" s="670"/>
      <c r="CD37" s="657" t="s">
        <v>321</v>
      </c>
      <c r="CE37" s="658"/>
      <c r="CF37" s="658"/>
      <c r="CG37" s="658"/>
      <c r="CH37" s="658"/>
      <c r="CI37" s="658"/>
      <c r="CJ37" s="658"/>
      <c r="CK37" s="658"/>
      <c r="CL37" s="658"/>
      <c r="CM37" s="658"/>
      <c r="CN37" s="658"/>
      <c r="CO37" s="658"/>
      <c r="CP37" s="658"/>
      <c r="CQ37" s="659"/>
      <c r="CR37" s="660">
        <v>1829313</v>
      </c>
      <c r="CS37" s="692"/>
      <c r="CT37" s="692"/>
      <c r="CU37" s="692"/>
      <c r="CV37" s="692"/>
      <c r="CW37" s="692"/>
      <c r="CX37" s="692"/>
      <c r="CY37" s="693"/>
      <c r="CZ37" s="665">
        <v>9.8000000000000007</v>
      </c>
      <c r="DA37" s="690"/>
      <c r="DB37" s="690"/>
      <c r="DC37" s="694"/>
      <c r="DD37" s="669">
        <v>1829293</v>
      </c>
      <c r="DE37" s="692"/>
      <c r="DF37" s="692"/>
      <c r="DG37" s="692"/>
      <c r="DH37" s="692"/>
      <c r="DI37" s="692"/>
      <c r="DJ37" s="692"/>
      <c r="DK37" s="693"/>
      <c r="DL37" s="669">
        <v>1782916</v>
      </c>
      <c r="DM37" s="692"/>
      <c r="DN37" s="692"/>
      <c r="DO37" s="692"/>
      <c r="DP37" s="692"/>
      <c r="DQ37" s="692"/>
      <c r="DR37" s="692"/>
      <c r="DS37" s="692"/>
      <c r="DT37" s="692"/>
      <c r="DU37" s="692"/>
      <c r="DV37" s="693"/>
      <c r="DW37" s="665">
        <v>14.8</v>
      </c>
      <c r="DX37" s="690"/>
      <c r="DY37" s="690"/>
      <c r="DZ37" s="690"/>
      <c r="EA37" s="690"/>
      <c r="EB37" s="690"/>
      <c r="EC37" s="691"/>
    </row>
    <row r="38" spans="2:133" ht="11.25" customHeight="1" x14ac:dyDescent="0.2">
      <c r="B38" s="657" t="s">
        <v>322</v>
      </c>
      <c r="C38" s="658"/>
      <c r="D38" s="658"/>
      <c r="E38" s="658"/>
      <c r="F38" s="658"/>
      <c r="G38" s="658"/>
      <c r="H38" s="658"/>
      <c r="I38" s="658"/>
      <c r="J38" s="658"/>
      <c r="K38" s="658"/>
      <c r="L38" s="658"/>
      <c r="M38" s="658"/>
      <c r="N38" s="658"/>
      <c r="O38" s="658"/>
      <c r="P38" s="658"/>
      <c r="Q38" s="659"/>
      <c r="R38" s="660">
        <v>273400</v>
      </c>
      <c r="S38" s="661"/>
      <c r="T38" s="661"/>
      <c r="U38" s="661"/>
      <c r="V38" s="661"/>
      <c r="W38" s="661"/>
      <c r="X38" s="661"/>
      <c r="Y38" s="662"/>
      <c r="Z38" s="663">
        <v>1.4</v>
      </c>
      <c r="AA38" s="663"/>
      <c r="AB38" s="663"/>
      <c r="AC38" s="663"/>
      <c r="AD38" s="664" t="s">
        <v>122</v>
      </c>
      <c r="AE38" s="664"/>
      <c r="AF38" s="664"/>
      <c r="AG38" s="664"/>
      <c r="AH38" s="664"/>
      <c r="AI38" s="664"/>
      <c r="AJ38" s="664"/>
      <c r="AK38" s="664"/>
      <c r="AL38" s="665" t="s">
        <v>122</v>
      </c>
      <c r="AM38" s="666"/>
      <c r="AN38" s="666"/>
      <c r="AO38" s="667"/>
      <c r="AQ38" s="723" t="s">
        <v>323</v>
      </c>
      <c r="AR38" s="724"/>
      <c r="AS38" s="724"/>
      <c r="AT38" s="724"/>
      <c r="AU38" s="724"/>
      <c r="AV38" s="724"/>
      <c r="AW38" s="724"/>
      <c r="AX38" s="724"/>
      <c r="AY38" s="725"/>
      <c r="AZ38" s="660">
        <v>7933</v>
      </c>
      <c r="BA38" s="661"/>
      <c r="BB38" s="661"/>
      <c r="BC38" s="661"/>
      <c r="BD38" s="692"/>
      <c r="BE38" s="692"/>
      <c r="BF38" s="715"/>
      <c r="BG38" s="657" t="s">
        <v>324</v>
      </c>
      <c r="BH38" s="658"/>
      <c r="BI38" s="658"/>
      <c r="BJ38" s="658"/>
      <c r="BK38" s="658"/>
      <c r="BL38" s="658"/>
      <c r="BM38" s="658"/>
      <c r="BN38" s="658"/>
      <c r="BO38" s="658"/>
      <c r="BP38" s="658"/>
      <c r="BQ38" s="658"/>
      <c r="BR38" s="658"/>
      <c r="BS38" s="658"/>
      <c r="BT38" s="658"/>
      <c r="BU38" s="659"/>
      <c r="BV38" s="660">
        <v>5082</v>
      </c>
      <c r="BW38" s="661"/>
      <c r="BX38" s="661"/>
      <c r="BY38" s="661"/>
      <c r="BZ38" s="661"/>
      <c r="CA38" s="661"/>
      <c r="CB38" s="670"/>
      <c r="CD38" s="657" t="s">
        <v>325</v>
      </c>
      <c r="CE38" s="658"/>
      <c r="CF38" s="658"/>
      <c r="CG38" s="658"/>
      <c r="CH38" s="658"/>
      <c r="CI38" s="658"/>
      <c r="CJ38" s="658"/>
      <c r="CK38" s="658"/>
      <c r="CL38" s="658"/>
      <c r="CM38" s="658"/>
      <c r="CN38" s="658"/>
      <c r="CO38" s="658"/>
      <c r="CP38" s="658"/>
      <c r="CQ38" s="659"/>
      <c r="CR38" s="660">
        <v>1017258</v>
      </c>
      <c r="CS38" s="661"/>
      <c r="CT38" s="661"/>
      <c r="CU38" s="661"/>
      <c r="CV38" s="661"/>
      <c r="CW38" s="661"/>
      <c r="CX38" s="661"/>
      <c r="CY38" s="662"/>
      <c r="CZ38" s="665">
        <v>5.4</v>
      </c>
      <c r="DA38" s="690"/>
      <c r="DB38" s="690"/>
      <c r="DC38" s="694"/>
      <c r="DD38" s="669">
        <v>755326</v>
      </c>
      <c r="DE38" s="661"/>
      <c r="DF38" s="661"/>
      <c r="DG38" s="661"/>
      <c r="DH38" s="661"/>
      <c r="DI38" s="661"/>
      <c r="DJ38" s="661"/>
      <c r="DK38" s="662"/>
      <c r="DL38" s="669">
        <v>733565</v>
      </c>
      <c r="DM38" s="661"/>
      <c r="DN38" s="661"/>
      <c r="DO38" s="661"/>
      <c r="DP38" s="661"/>
      <c r="DQ38" s="661"/>
      <c r="DR38" s="661"/>
      <c r="DS38" s="661"/>
      <c r="DT38" s="661"/>
      <c r="DU38" s="661"/>
      <c r="DV38" s="662"/>
      <c r="DW38" s="665">
        <v>6.1</v>
      </c>
      <c r="DX38" s="690"/>
      <c r="DY38" s="690"/>
      <c r="DZ38" s="690"/>
      <c r="EA38" s="690"/>
      <c r="EB38" s="690"/>
      <c r="EC38" s="691"/>
    </row>
    <row r="39" spans="2:133" ht="11.25" customHeight="1" x14ac:dyDescent="0.2">
      <c r="B39" s="657" t="s">
        <v>326</v>
      </c>
      <c r="C39" s="658"/>
      <c r="D39" s="658"/>
      <c r="E39" s="658"/>
      <c r="F39" s="658"/>
      <c r="G39" s="658"/>
      <c r="H39" s="658"/>
      <c r="I39" s="658"/>
      <c r="J39" s="658"/>
      <c r="K39" s="658"/>
      <c r="L39" s="658"/>
      <c r="M39" s="658"/>
      <c r="N39" s="658"/>
      <c r="O39" s="658"/>
      <c r="P39" s="658"/>
      <c r="Q39" s="659"/>
      <c r="R39" s="660" t="s">
        <v>122</v>
      </c>
      <c r="S39" s="661"/>
      <c r="T39" s="661"/>
      <c r="U39" s="661"/>
      <c r="V39" s="661"/>
      <c r="W39" s="661"/>
      <c r="X39" s="661"/>
      <c r="Y39" s="662"/>
      <c r="Z39" s="663" t="s">
        <v>122</v>
      </c>
      <c r="AA39" s="663"/>
      <c r="AB39" s="663"/>
      <c r="AC39" s="663"/>
      <c r="AD39" s="664" t="s">
        <v>122</v>
      </c>
      <c r="AE39" s="664"/>
      <c r="AF39" s="664"/>
      <c r="AG39" s="664"/>
      <c r="AH39" s="664"/>
      <c r="AI39" s="664"/>
      <c r="AJ39" s="664"/>
      <c r="AK39" s="664"/>
      <c r="AL39" s="665" t="s">
        <v>122</v>
      </c>
      <c r="AM39" s="666"/>
      <c r="AN39" s="666"/>
      <c r="AO39" s="667"/>
      <c r="AQ39" s="723" t="s">
        <v>327</v>
      </c>
      <c r="AR39" s="724"/>
      <c r="AS39" s="724"/>
      <c r="AT39" s="724"/>
      <c r="AU39" s="724"/>
      <c r="AV39" s="724"/>
      <c r="AW39" s="724"/>
      <c r="AX39" s="724"/>
      <c r="AY39" s="725"/>
      <c r="AZ39" s="660" t="s">
        <v>122</v>
      </c>
      <c r="BA39" s="661"/>
      <c r="BB39" s="661"/>
      <c r="BC39" s="661"/>
      <c r="BD39" s="692"/>
      <c r="BE39" s="692"/>
      <c r="BF39" s="715"/>
      <c r="BG39" s="657" t="s">
        <v>328</v>
      </c>
      <c r="BH39" s="658"/>
      <c r="BI39" s="658"/>
      <c r="BJ39" s="658"/>
      <c r="BK39" s="658"/>
      <c r="BL39" s="658"/>
      <c r="BM39" s="658"/>
      <c r="BN39" s="658"/>
      <c r="BO39" s="658"/>
      <c r="BP39" s="658"/>
      <c r="BQ39" s="658"/>
      <c r="BR39" s="658"/>
      <c r="BS39" s="658"/>
      <c r="BT39" s="658"/>
      <c r="BU39" s="659"/>
      <c r="BV39" s="660">
        <v>7591</v>
      </c>
      <c r="BW39" s="661"/>
      <c r="BX39" s="661"/>
      <c r="BY39" s="661"/>
      <c r="BZ39" s="661"/>
      <c r="CA39" s="661"/>
      <c r="CB39" s="670"/>
      <c r="CD39" s="657" t="s">
        <v>329</v>
      </c>
      <c r="CE39" s="658"/>
      <c r="CF39" s="658"/>
      <c r="CG39" s="658"/>
      <c r="CH39" s="658"/>
      <c r="CI39" s="658"/>
      <c r="CJ39" s="658"/>
      <c r="CK39" s="658"/>
      <c r="CL39" s="658"/>
      <c r="CM39" s="658"/>
      <c r="CN39" s="658"/>
      <c r="CO39" s="658"/>
      <c r="CP39" s="658"/>
      <c r="CQ39" s="659"/>
      <c r="CR39" s="660">
        <v>892892</v>
      </c>
      <c r="CS39" s="692"/>
      <c r="CT39" s="692"/>
      <c r="CU39" s="692"/>
      <c r="CV39" s="692"/>
      <c r="CW39" s="692"/>
      <c r="CX39" s="692"/>
      <c r="CY39" s="693"/>
      <c r="CZ39" s="665">
        <v>4.8</v>
      </c>
      <c r="DA39" s="690"/>
      <c r="DB39" s="690"/>
      <c r="DC39" s="694"/>
      <c r="DD39" s="669">
        <v>867765</v>
      </c>
      <c r="DE39" s="692"/>
      <c r="DF39" s="692"/>
      <c r="DG39" s="692"/>
      <c r="DH39" s="692"/>
      <c r="DI39" s="692"/>
      <c r="DJ39" s="692"/>
      <c r="DK39" s="693"/>
      <c r="DL39" s="669" t="s">
        <v>122</v>
      </c>
      <c r="DM39" s="692"/>
      <c r="DN39" s="692"/>
      <c r="DO39" s="692"/>
      <c r="DP39" s="692"/>
      <c r="DQ39" s="692"/>
      <c r="DR39" s="692"/>
      <c r="DS39" s="692"/>
      <c r="DT39" s="692"/>
      <c r="DU39" s="692"/>
      <c r="DV39" s="693"/>
      <c r="DW39" s="665" t="s">
        <v>122</v>
      </c>
      <c r="DX39" s="690"/>
      <c r="DY39" s="690"/>
      <c r="DZ39" s="690"/>
      <c r="EA39" s="690"/>
      <c r="EB39" s="690"/>
      <c r="EC39" s="691"/>
    </row>
    <row r="40" spans="2:133" ht="11.25" customHeight="1" x14ac:dyDescent="0.2">
      <c r="B40" s="657" t="s">
        <v>330</v>
      </c>
      <c r="C40" s="658"/>
      <c r="D40" s="658"/>
      <c r="E40" s="658"/>
      <c r="F40" s="658"/>
      <c r="G40" s="658"/>
      <c r="H40" s="658"/>
      <c r="I40" s="658"/>
      <c r="J40" s="658"/>
      <c r="K40" s="658"/>
      <c r="L40" s="658"/>
      <c r="M40" s="658"/>
      <c r="N40" s="658"/>
      <c r="O40" s="658"/>
      <c r="P40" s="658"/>
      <c r="Q40" s="659"/>
      <c r="R40" s="660">
        <v>43000</v>
      </c>
      <c r="S40" s="661"/>
      <c r="T40" s="661"/>
      <c r="U40" s="661"/>
      <c r="V40" s="661"/>
      <c r="W40" s="661"/>
      <c r="X40" s="661"/>
      <c r="Y40" s="662"/>
      <c r="Z40" s="663">
        <v>0.2</v>
      </c>
      <c r="AA40" s="663"/>
      <c r="AB40" s="663"/>
      <c r="AC40" s="663"/>
      <c r="AD40" s="664" t="s">
        <v>122</v>
      </c>
      <c r="AE40" s="664"/>
      <c r="AF40" s="664"/>
      <c r="AG40" s="664"/>
      <c r="AH40" s="664"/>
      <c r="AI40" s="664"/>
      <c r="AJ40" s="664"/>
      <c r="AK40" s="664"/>
      <c r="AL40" s="665" t="s">
        <v>122</v>
      </c>
      <c r="AM40" s="666"/>
      <c r="AN40" s="666"/>
      <c r="AO40" s="667"/>
      <c r="AQ40" s="723" t="s">
        <v>331</v>
      </c>
      <c r="AR40" s="724"/>
      <c r="AS40" s="724"/>
      <c r="AT40" s="724"/>
      <c r="AU40" s="724"/>
      <c r="AV40" s="724"/>
      <c r="AW40" s="724"/>
      <c r="AX40" s="724"/>
      <c r="AY40" s="725"/>
      <c r="AZ40" s="660" t="s">
        <v>122</v>
      </c>
      <c r="BA40" s="661"/>
      <c r="BB40" s="661"/>
      <c r="BC40" s="661"/>
      <c r="BD40" s="692"/>
      <c r="BE40" s="692"/>
      <c r="BF40" s="715"/>
      <c r="BG40" s="708" t="s">
        <v>332</v>
      </c>
      <c r="BH40" s="709"/>
      <c r="BI40" s="709"/>
      <c r="BJ40" s="709"/>
      <c r="BK40" s="709"/>
      <c r="BL40" s="211"/>
      <c r="BM40" s="658" t="s">
        <v>333</v>
      </c>
      <c r="BN40" s="658"/>
      <c r="BO40" s="658"/>
      <c r="BP40" s="658"/>
      <c r="BQ40" s="658"/>
      <c r="BR40" s="658"/>
      <c r="BS40" s="658"/>
      <c r="BT40" s="658"/>
      <c r="BU40" s="659"/>
      <c r="BV40" s="660">
        <v>123</v>
      </c>
      <c r="BW40" s="661"/>
      <c r="BX40" s="661"/>
      <c r="BY40" s="661"/>
      <c r="BZ40" s="661"/>
      <c r="CA40" s="661"/>
      <c r="CB40" s="670"/>
      <c r="CD40" s="657" t="s">
        <v>334</v>
      </c>
      <c r="CE40" s="658"/>
      <c r="CF40" s="658"/>
      <c r="CG40" s="658"/>
      <c r="CH40" s="658"/>
      <c r="CI40" s="658"/>
      <c r="CJ40" s="658"/>
      <c r="CK40" s="658"/>
      <c r="CL40" s="658"/>
      <c r="CM40" s="658"/>
      <c r="CN40" s="658"/>
      <c r="CO40" s="658"/>
      <c r="CP40" s="658"/>
      <c r="CQ40" s="659"/>
      <c r="CR40" s="660">
        <v>63342</v>
      </c>
      <c r="CS40" s="661"/>
      <c r="CT40" s="661"/>
      <c r="CU40" s="661"/>
      <c r="CV40" s="661"/>
      <c r="CW40" s="661"/>
      <c r="CX40" s="661"/>
      <c r="CY40" s="662"/>
      <c r="CZ40" s="665">
        <v>0.3</v>
      </c>
      <c r="DA40" s="690"/>
      <c r="DB40" s="690"/>
      <c r="DC40" s="694"/>
      <c r="DD40" s="669">
        <v>26342</v>
      </c>
      <c r="DE40" s="661"/>
      <c r="DF40" s="661"/>
      <c r="DG40" s="661"/>
      <c r="DH40" s="661"/>
      <c r="DI40" s="661"/>
      <c r="DJ40" s="661"/>
      <c r="DK40" s="662"/>
      <c r="DL40" s="669" t="s">
        <v>122</v>
      </c>
      <c r="DM40" s="661"/>
      <c r="DN40" s="661"/>
      <c r="DO40" s="661"/>
      <c r="DP40" s="661"/>
      <c r="DQ40" s="661"/>
      <c r="DR40" s="661"/>
      <c r="DS40" s="661"/>
      <c r="DT40" s="661"/>
      <c r="DU40" s="661"/>
      <c r="DV40" s="662"/>
      <c r="DW40" s="665" t="s">
        <v>122</v>
      </c>
      <c r="DX40" s="690"/>
      <c r="DY40" s="690"/>
      <c r="DZ40" s="690"/>
      <c r="EA40" s="690"/>
      <c r="EB40" s="690"/>
      <c r="EC40" s="691"/>
    </row>
    <row r="41" spans="2:133" ht="11.25" customHeight="1" x14ac:dyDescent="0.2">
      <c r="B41" s="681" t="s">
        <v>335</v>
      </c>
      <c r="C41" s="682"/>
      <c r="D41" s="682"/>
      <c r="E41" s="682"/>
      <c r="F41" s="682"/>
      <c r="G41" s="682"/>
      <c r="H41" s="682"/>
      <c r="I41" s="682"/>
      <c r="J41" s="682"/>
      <c r="K41" s="682"/>
      <c r="L41" s="682"/>
      <c r="M41" s="682"/>
      <c r="N41" s="682"/>
      <c r="O41" s="682"/>
      <c r="P41" s="682"/>
      <c r="Q41" s="683"/>
      <c r="R41" s="732">
        <v>19646855</v>
      </c>
      <c r="S41" s="733"/>
      <c r="T41" s="733"/>
      <c r="U41" s="733"/>
      <c r="V41" s="733"/>
      <c r="W41" s="733"/>
      <c r="X41" s="733"/>
      <c r="Y41" s="737"/>
      <c r="Z41" s="738">
        <v>100</v>
      </c>
      <c r="AA41" s="738"/>
      <c r="AB41" s="738"/>
      <c r="AC41" s="738"/>
      <c r="AD41" s="739">
        <v>12035887</v>
      </c>
      <c r="AE41" s="739"/>
      <c r="AF41" s="739"/>
      <c r="AG41" s="739"/>
      <c r="AH41" s="739"/>
      <c r="AI41" s="739"/>
      <c r="AJ41" s="739"/>
      <c r="AK41" s="739"/>
      <c r="AL41" s="740">
        <v>100</v>
      </c>
      <c r="AM41" s="720"/>
      <c r="AN41" s="720"/>
      <c r="AO41" s="741"/>
      <c r="AQ41" s="723" t="s">
        <v>336</v>
      </c>
      <c r="AR41" s="724"/>
      <c r="AS41" s="724"/>
      <c r="AT41" s="724"/>
      <c r="AU41" s="724"/>
      <c r="AV41" s="724"/>
      <c r="AW41" s="724"/>
      <c r="AX41" s="724"/>
      <c r="AY41" s="725"/>
      <c r="AZ41" s="660">
        <v>387760</v>
      </c>
      <c r="BA41" s="661"/>
      <c r="BB41" s="661"/>
      <c r="BC41" s="661"/>
      <c r="BD41" s="692"/>
      <c r="BE41" s="692"/>
      <c r="BF41" s="715"/>
      <c r="BG41" s="708"/>
      <c r="BH41" s="709"/>
      <c r="BI41" s="709"/>
      <c r="BJ41" s="709"/>
      <c r="BK41" s="709"/>
      <c r="BL41" s="211"/>
      <c r="BM41" s="658" t="s">
        <v>337</v>
      </c>
      <c r="BN41" s="658"/>
      <c r="BO41" s="658"/>
      <c r="BP41" s="658"/>
      <c r="BQ41" s="658"/>
      <c r="BR41" s="658"/>
      <c r="BS41" s="658"/>
      <c r="BT41" s="658"/>
      <c r="BU41" s="659"/>
      <c r="BV41" s="660">
        <v>2</v>
      </c>
      <c r="BW41" s="661"/>
      <c r="BX41" s="661"/>
      <c r="BY41" s="661"/>
      <c r="BZ41" s="661"/>
      <c r="CA41" s="661"/>
      <c r="CB41" s="670"/>
      <c r="CD41" s="657" t="s">
        <v>338</v>
      </c>
      <c r="CE41" s="658"/>
      <c r="CF41" s="658"/>
      <c r="CG41" s="658"/>
      <c r="CH41" s="658"/>
      <c r="CI41" s="658"/>
      <c r="CJ41" s="658"/>
      <c r="CK41" s="658"/>
      <c r="CL41" s="658"/>
      <c r="CM41" s="658"/>
      <c r="CN41" s="658"/>
      <c r="CO41" s="658"/>
      <c r="CP41" s="658"/>
      <c r="CQ41" s="659"/>
      <c r="CR41" s="660" t="s">
        <v>122</v>
      </c>
      <c r="CS41" s="692"/>
      <c r="CT41" s="692"/>
      <c r="CU41" s="692"/>
      <c r="CV41" s="692"/>
      <c r="CW41" s="692"/>
      <c r="CX41" s="692"/>
      <c r="CY41" s="693"/>
      <c r="CZ41" s="665" t="s">
        <v>122</v>
      </c>
      <c r="DA41" s="690"/>
      <c r="DB41" s="690"/>
      <c r="DC41" s="694"/>
      <c r="DD41" s="669" t="s">
        <v>122</v>
      </c>
      <c r="DE41" s="692"/>
      <c r="DF41" s="692"/>
      <c r="DG41" s="692"/>
      <c r="DH41" s="692"/>
      <c r="DI41" s="692"/>
      <c r="DJ41" s="692"/>
      <c r="DK41" s="693"/>
      <c r="DL41" s="743"/>
      <c r="DM41" s="744"/>
      <c r="DN41" s="744"/>
      <c r="DO41" s="744"/>
      <c r="DP41" s="744"/>
      <c r="DQ41" s="744"/>
      <c r="DR41" s="744"/>
      <c r="DS41" s="744"/>
      <c r="DT41" s="744"/>
      <c r="DU41" s="744"/>
      <c r="DV41" s="745"/>
      <c r="DW41" s="734"/>
      <c r="DX41" s="735"/>
      <c r="DY41" s="735"/>
      <c r="DZ41" s="735"/>
      <c r="EA41" s="735"/>
      <c r="EB41" s="735"/>
      <c r="EC41" s="736"/>
    </row>
    <row r="42" spans="2:133" ht="11.25" customHeight="1" x14ac:dyDescent="0.2">
      <c r="AQ42" s="729" t="s">
        <v>339</v>
      </c>
      <c r="AR42" s="730"/>
      <c r="AS42" s="730"/>
      <c r="AT42" s="730"/>
      <c r="AU42" s="730"/>
      <c r="AV42" s="730"/>
      <c r="AW42" s="730"/>
      <c r="AX42" s="730"/>
      <c r="AY42" s="731"/>
      <c r="AZ42" s="732">
        <v>629498</v>
      </c>
      <c r="BA42" s="733"/>
      <c r="BB42" s="733"/>
      <c r="BC42" s="733"/>
      <c r="BD42" s="719"/>
      <c r="BE42" s="719"/>
      <c r="BF42" s="721"/>
      <c r="BG42" s="710"/>
      <c r="BH42" s="711"/>
      <c r="BI42" s="711"/>
      <c r="BJ42" s="711"/>
      <c r="BK42" s="711"/>
      <c r="BL42" s="212"/>
      <c r="BM42" s="682" t="s">
        <v>340</v>
      </c>
      <c r="BN42" s="682"/>
      <c r="BO42" s="682"/>
      <c r="BP42" s="682"/>
      <c r="BQ42" s="682"/>
      <c r="BR42" s="682"/>
      <c r="BS42" s="682"/>
      <c r="BT42" s="682"/>
      <c r="BU42" s="683"/>
      <c r="BV42" s="732">
        <v>369</v>
      </c>
      <c r="BW42" s="733"/>
      <c r="BX42" s="733"/>
      <c r="BY42" s="733"/>
      <c r="BZ42" s="733"/>
      <c r="CA42" s="733"/>
      <c r="CB42" s="742"/>
      <c r="CD42" s="657" t="s">
        <v>341</v>
      </c>
      <c r="CE42" s="658"/>
      <c r="CF42" s="658"/>
      <c r="CG42" s="658"/>
      <c r="CH42" s="658"/>
      <c r="CI42" s="658"/>
      <c r="CJ42" s="658"/>
      <c r="CK42" s="658"/>
      <c r="CL42" s="658"/>
      <c r="CM42" s="658"/>
      <c r="CN42" s="658"/>
      <c r="CO42" s="658"/>
      <c r="CP42" s="658"/>
      <c r="CQ42" s="659"/>
      <c r="CR42" s="660">
        <v>1935950</v>
      </c>
      <c r="CS42" s="692"/>
      <c r="CT42" s="692"/>
      <c r="CU42" s="692"/>
      <c r="CV42" s="692"/>
      <c r="CW42" s="692"/>
      <c r="CX42" s="692"/>
      <c r="CY42" s="693"/>
      <c r="CZ42" s="665">
        <v>10.4</v>
      </c>
      <c r="DA42" s="690"/>
      <c r="DB42" s="690"/>
      <c r="DC42" s="694"/>
      <c r="DD42" s="669">
        <v>1191637</v>
      </c>
      <c r="DE42" s="692"/>
      <c r="DF42" s="692"/>
      <c r="DG42" s="692"/>
      <c r="DH42" s="692"/>
      <c r="DI42" s="692"/>
      <c r="DJ42" s="692"/>
      <c r="DK42" s="693"/>
      <c r="DL42" s="743"/>
      <c r="DM42" s="744"/>
      <c r="DN42" s="744"/>
      <c r="DO42" s="744"/>
      <c r="DP42" s="744"/>
      <c r="DQ42" s="744"/>
      <c r="DR42" s="744"/>
      <c r="DS42" s="744"/>
      <c r="DT42" s="744"/>
      <c r="DU42" s="744"/>
      <c r="DV42" s="745"/>
      <c r="DW42" s="734"/>
      <c r="DX42" s="735"/>
      <c r="DY42" s="735"/>
      <c r="DZ42" s="735"/>
      <c r="EA42" s="735"/>
      <c r="EB42" s="735"/>
      <c r="EC42" s="736"/>
    </row>
    <row r="43" spans="2:133" ht="11.25" customHeight="1" x14ac:dyDescent="0.2">
      <c r="B43" s="202" t="s">
        <v>342</v>
      </c>
      <c r="CD43" s="657" t="s">
        <v>343</v>
      </c>
      <c r="CE43" s="658"/>
      <c r="CF43" s="658"/>
      <c r="CG43" s="658"/>
      <c r="CH43" s="658"/>
      <c r="CI43" s="658"/>
      <c r="CJ43" s="658"/>
      <c r="CK43" s="658"/>
      <c r="CL43" s="658"/>
      <c r="CM43" s="658"/>
      <c r="CN43" s="658"/>
      <c r="CO43" s="658"/>
      <c r="CP43" s="658"/>
      <c r="CQ43" s="659"/>
      <c r="CR43" s="660">
        <v>95191</v>
      </c>
      <c r="CS43" s="692"/>
      <c r="CT43" s="692"/>
      <c r="CU43" s="692"/>
      <c r="CV43" s="692"/>
      <c r="CW43" s="692"/>
      <c r="CX43" s="692"/>
      <c r="CY43" s="693"/>
      <c r="CZ43" s="665">
        <v>0.5</v>
      </c>
      <c r="DA43" s="690"/>
      <c r="DB43" s="690"/>
      <c r="DC43" s="694"/>
      <c r="DD43" s="669">
        <v>94907</v>
      </c>
      <c r="DE43" s="692"/>
      <c r="DF43" s="692"/>
      <c r="DG43" s="692"/>
      <c r="DH43" s="692"/>
      <c r="DI43" s="692"/>
      <c r="DJ43" s="692"/>
      <c r="DK43" s="693"/>
      <c r="DL43" s="743"/>
      <c r="DM43" s="744"/>
      <c r="DN43" s="744"/>
      <c r="DO43" s="744"/>
      <c r="DP43" s="744"/>
      <c r="DQ43" s="744"/>
      <c r="DR43" s="744"/>
      <c r="DS43" s="744"/>
      <c r="DT43" s="744"/>
      <c r="DU43" s="744"/>
      <c r="DV43" s="745"/>
      <c r="DW43" s="734"/>
      <c r="DX43" s="735"/>
      <c r="DY43" s="735"/>
      <c r="DZ43" s="735"/>
      <c r="EA43" s="735"/>
      <c r="EB43" s="735"/>
      <c r="EC43" s="736"/>
    </row>
    <row r="44" spans="2:133" ht="11.25" customHeight="1" x14ac:dyDescent="0.2">
      <c r="B44" s="746" t="s">
        <v>344</v>
      </c>
      <c r="C44" s="746"/>
      <c r="D44" s="746"/>
      <c r="E44" s="746"/>
      <c r="F44" s="746"/>
      <c r="G44" s="746"/>
      <c r="H44" s="746"/>
      <c r="I44" s="746"/>
      <c r="J44" s="746"/>
      <c r="K44" s="746"/>
      <c r="L44" s="746"/>
      <c r="M44" s="746"/>
      <c r="N44" s="746"/>
      <c r="O44" s="746"/>
      <c r="P44" s="746"/>
      <c r="Q44" s="746"/>
      <c r="R44" s="746"/>
      <c r="S44" s="746"/>
      <c r="T44" s="746"/>
      <c r="U44" s="746"/>
      <c r="V44" s="746"/>
      <c r="W44" s="746"/>
      <c r="X44" s="746"/>
      <c r="Y44" s="746"/>
      <c r="Z44" s="746"/>
      <c r="AA44" s="746"/>
      <c r="AB44" s="746"/>
      <c r="AC44" s="746"/>
      <c r="AD44" s="746"/>
      <c r="AE44" s="746"/>
      <c r="AF44" s="746"/>
      <c r="AG44" s="746"/>
      <c r="AH44" s="746"/>
      <c r="AI44" s="746"/>
      <c r="AJ44" s="746"/>
      <c r="AK44" s="746"/>
      <c r="AL44" s="746"/>
      <c r="AM44" s="746"/>
      <c r="AN44" s="746"/>
      <c r="AO44" s="746"/>
      <c r="AP44" s="746"/>
      <c r="AQ44" s="746"/>
      <c r="AR44" s="746"/>
      <c r="AS44" s="746"/>
      <c r="AT44" s="746"/>
      <c r="AU44" s="746"/>
      <c r="AV44" s="746"/>
      <c r="AW44" s="746"/>
      <c r="AX44" s="746"/>
      <c r="AY44" s="746"/>
      <c r="AZ44" s="746"/>
      <c r="BA44" s="746"/>
      <c r="BB44" s="746"/>
      <c r="BC44" s="746"/>
      <c r="BD44" s="746"/>
      <c r="BE44" s="746"/>
      <c r="BF44" s="746"/>
      <c r="BG44" s="746"/>
      <c r="BH44" s="746"/>
      <c r="BI44" s="746"/>
      <c r="BJ44" s="746"/>
      <c r="BK44" s="746"/>
      <c r="BL44" s="746"/>
      <c r="BM44" s="746"/>
      <c r="BN44" s="746"/>
      <c r="BO44" s="746"/>
      <c r="BP44" s="746"/>
      <c r="BQ44" s="746"/>
      <c r="BR44" s="746"/>
      <c r="BS44" s="746"/>
      <c r="BT44" s="746"/>
      <c r="BU44" s="746"/>
      <c r="BV44" s="746"/>
      <c r="BW44" s="746"/>
      <c r="BX44" s="746"/>
      <c r="BY44" s="746"/>
      <c r="BZ44" s="746"/>
      <c r="CA44" s="746"/>
      <c r="CB44" s="746"/>
      <c r="CC44" s="747"/>
      <c r="CD44" s="696" t="s">
        <v>292</v>
      </c>
      <c r="CE44" s="697"/>
      <c r="CF44" s="657" t="s">
        <v>345</v>
      </c>
      <c r="CG44" s="658"/>
      <c r="CH44" s="658"/>
      <c r="CI44" s="658"/>
      <c r="CJ44" s="658"/>
      <c r="CK44" s="658"/>
      <c r="CL44" s="658"/>
      <c r="CM44" s="658"/>
      <c r="CN44" s="658"/>
      <c r="CO44" s="658"/>
      <c r="CP44" s="658"/>
      <c r="CQ44" s="659"/>
      <c r="CR44" s="660">
        <v>1935950</v>
      </c>
      <c r="CS44" s="661"/>
      <c r="CT44" s="661"/>
      <c r="CU44" s="661"/>
      <c r="CV44" s="661"/>
      <c r="CW44" s="661"/>
      <c r="CX44" s="661"/>
      <c r="CY44" s="662"/>
      <c r="CZ44" s="665">
        <v>10.4</v>
      </c>
      <c r="DA44" s="666"/>
      <c r="DB44" s="666"/>
      <c r="DC44" s="672"/>
      <c r="DD44" s="669">
        <v>1191637</v>
      </c>
      <c r="DE44" s="661"/>
      <c r="DF44" s="661"/>
      <c r="DG44" s="661"/>
      <c r="DH44" s="661"/>
      <c r="DI44" s="661"/>
      <c r="DJ44" s="661"/>
      <c r="DK44" s="662"/>
      <c r="DL44" s="743"/>
      <c r="DM44" s="744"/>
      <c r="DN44" s="744"/>
      <c r="DO44" s="744"/>
      <c r="DP44" s="744"/>
      <c r="DQ44" s="744"/>
      <c r="DR44" s="744"/>
      <c r="DS44" s="744"/>
      <c r="DT44" s="744"/>
      <c r="DU44" s="744"/>
      <c r="DV44" s="745"/>
      <c r="DW44" s="734"/>
      <c r="DX44" s="735"/>
      <c r="DY44" s="735"/>
      <c r="DZ44" s="735"/>
      <c r="EA44" s="735"/>
      <c r="EB44" s="735"/>
      <c r="EC44" s="736"/>
    </row>
    <row r="45" spans="2:133" ht="11.25" customHeight="1" x14ac:dyDescent="0.2">
      <c r="B45" s="746" t="s">
        <v>346</v>
      </c>
      <c r="C45" s="746"/>
      <c r="D45" s="746"/>
      <c r="E45" s="746"/>
      <c r="F45" s="746"/>
      <c r="G45" s="746"/>
      <c r="H45" s="746"/>
      <c r="I45" s="746"/>
      <c r="J45" s="746"/>
      <c r="K45" s="746"/>
      <c r="L45" s="746"/>
      <c r="M45" s="746"/>
      <c r="N45" s="746"/>
      <c r="O45" s="746"/>
      <c r="P45" s="746"/>
      <c r="Q45" s="746"/>
      <c r="R45" s="746"/>
      <c r="S45" s="746"/>
      <c r="T45" s="746"/>
      <c r="U45" s="746"/>
      <c r="V45" s="746"/>
      <c r="W45" s="746"/>
      <c r="X45" s="746"/>
      <c r="Y45" s="746"/>
      <c r="Z45" s="746"/>
      <c r="AA45" s="746"/>
      <c r="AB45" s="746"/>
      <c r="AC45" s="746"/>
      <c r="AD45" s="746"/>
      <c r="AE45" s="746"/>
      <c r="AF45" s="746"/>
      <c r="AG45" s="746"/>
      <c r="AH45" s="746"/>
      <c r="AI45" s="746"/>
      <c r="AJ45" s="746"/>
      <c r="AK45" s="746"/>
      <c r="AL45" s="746"/>
      <c r="AM45" s="746"/>
      <c r="AN45" s="746"/>
      <c r="AO45" s="746"/>
      <c r="AP45" s="746"/>
      <c r="AQ45" s="746"/>
      <c r="AR45" s="746"/>
      <c r="AS45" s="746"/>
      <c r="AT45" s="746"/>
      <c r="AU45" s="746"/>
      <c r="AV45" s="746"/>
      <c r="AW45" s="746"/>
      <c r="AX45" s="746"/>
      <c r="AY45" s="746"/>
      <c r="AZ45" s="746"/>
      <c r="BA45" s="746"/>
      <c r="BB45" s="746"/>
      <c r="BC45" s="746"/>
      <c r="BD45" s="746"/>
      <c r="BE45" s="746"/>
      <c r="BF45" s="746"/>
      <c r="BG45" s="746"/>
      <c r="BH45" s="746"/>
      <c r="BI45" s="746"/>
      <c r="BJ45" s="746"/>
      <c r="BK45" s="746"/>
      <c r="BL45" s="746"/>
      <c r="BM45" s="746"/>
      <c r="BN45" s="746"/>
      <c r="BO45" s="746"/>
      <c r="BP45" s="746"/>
      <c r="BQ45" s="746"/>
      <c r="BR45" s="746"/>
      <c r="BS45" s="746"/>
      <c r="BT45" s="746"/>
      <c r="BU45" s="746"/>
      <c r="BV45" s="746"/>
      <c r="BW45" s="746"/>
      <c r="BX45" s="746"/>
      <c r="BY45" s="746"/>
      <c r="BZ45" s="746"/>
      <c r="CA45" s="746"/>
      <c r="CB45" s="746"/>
      <c r="CC45" s="747"/>
      <c r="CD45" s="698"/>
      <c r="CE45" s="699"/>
      <c r="CF45" s="657" t="s">
        <v>347</v>
      </c>
      <c r="CG45" s="658"/>
      <c r="CH45" s="658"/>
      <c r="CI45" s="658"/>
      <c r="CJ45" s="658"/>
      <c r="CK45" s="658"/>
      <c r="CL45" s="658"/>
      <c r="CM45" s="658"/>
      <c r="CN45" s="658"/>
      <c r="CO45" s="658"/>
      <c r="CP45" s="658"/>
      <c r="CQ45" s="659"/>
      <c r="CR45" s="660">
        <v>754573</v>
      </c>
      <c r="CS45" s="692"/>
      <c r="CT45" s="692"/>
      <c r="CU45" s="692"/>
      <c r="CV45" s="692"/>
      <c r="CW45" s="692"/>
      <c r="CX45" s="692"/>
      <c r="CY45" s="693"/>
      <c r="CZ45" s="665">
        <v>4</v>
      </c>
      <c r="DA45" s="690"/>
      <c r="DB45" s="690"/>
      <c r="DC45" s="694"/>
      <c r="DD45" s="669">
        <v>214433</v>
      </c>
      <c r="DE45" s="692"/>
      <c r="DF45" s="692"/>
      <c r="DG45" s="692"/>
      <c r="DH45" s="692"/>
      <c r="DI45" s="692"/>
      <c r="DJ45" s="692"/>
      <c r="DK45" s="693"/>
      <c r="DL45" s="743"/>
      <c r="DM45" s="744"/>
      <c r="DN45" s="744"/>
      <c r="DO45" s="744"/>
      <c r="DP45" s="744"/>
      <c r="DQ45" s="744"/>
      <c r="DR45" s="744"/>
      <c r="DS45" s="744"/>
      <c r="DT45" s="744"/>
      <c r="DU45" s="744"/>
      <c r="DV45" s="745"/>
      <c r="DW45" s="734"/>
      <c r="DX45" s="735"/>
      <c r="DY45" s="735"/>
      <c r="DZ45" s="735"/>
      <c r="EA45" s="735"/>
      <c r="EB45" s="735"/>
      <c r="EC45" s="736"/>
    </row>
    <row r="46" spans="2:133" ht="11.25" customHeight="1" x14ac:dyDescent="0.2">
      <c r="B46" s="213"/>
      <c r="CD46" s="698"/>
      <c r="CE46" s="699"/>
      <c r="CF46" s="657" t="s">
        <v>348</v>
      </c>
      <c r="CG46" s="658"/>
      <c r="CH46" s="658"/>
      <c r="CI46" s="658"/>
      <c r="CJ46" s="658"/>
      <c r="CK46" s="658"/>
      <c r="CL46" s="658"/>
      <c r="CM46" s="658"/>
      <c r="CN46" s="658"/>
      <c r="CO46" s="658"/>
      <c r="CP46" s="658"/>
      <c r="CQ46" s="659"/>
      <c r="CR46" s="660">
        <v>1169484</v>
      </c>
      <c r="CS46" s="661"/>
      <c r="CT46" s="661"/>
      <c r="CU46" s="661"/>
      <c r="CV46" s="661"/>
      <c r="CW46" s="661"/>
      <c r="CX46" s="661"/>
      <c r="CY46" s="662"/>
      <c r="CZ46" s="665">
        <v>6.3</v>
      </c>
      <c r="DA46" s="666"/>
      <c r="DB46" s="666"/>
      <c r="DC46" s="672"/>
      <c r="DD46" s="669">
        <v>965311</v>
      </c>
      <c r="DE46" s="661"/>
      <c r="DF46" s="661"/>
      <c r="DG46" s="661"/>
      <c r="DH46" s="661"/>
      <c r="DI46" s="661"/>
      <c r="DJ46" s="661"/>
      <c r="DK46" s="662"/>
      <c r="DL46" s="743"/>
      <c r="DM46" s="744"/>
      <c r="DN46" s="744"/>
      <c r="DO46" s="744"/>
      <c r="DP46" s="744"/>
      <c r="DQ46" s="744"/>
      <c r="DR46" s="744"/>
      <c r="DS46" s="744"/>
      <c r="DT46" s="744"/>
      <c r="DU46" s="744"/>
      <c r="DV46" s="745"/>
      <c r="DW46" s="734"/>
      <c r="DX46" s="735"/>
      <c r="DY46" s="735"/>
      <c r="DZ46" s="735"/>
      <c r="EA46" s="735"/>
      <c r="EB46" s="735"/>
      <c r="EC46" s="736"/>
    </row>
    <row r="47" spans="2:133" ht="11.25" customHeight="1" x14ac:dyDescent="0.2">
      <c r="B47" s="213"/>
      <c r="CD47" s="698"/>
      <c r="CE47" s="699"/>
      <c r="CF47" s="657" t="s">
        <v>349</v>
      </c>
      <c r="CG47" s="658"/>
      <c r="CH47" s="658"/>
      <c r="CI47" s="658"/>
      <c r="CJ47" s="658"/>
      <c r="CK47" s="658"/>
      <c r="CL47" s="658"/>
      <c r="CM47" s="658"/>
      <c r="CN47" s="658"/>
      <c r="CO47" s="658"/>
      <c r="CP47" s="658"/>
      <c r="CQ47" s="659"/>
      <c r="CR47" s="660" t="s">
        <v>122</v>
      </c>
      <c r="CS47" s="692"/>
      <c r="CT47" s="692"/>
      <c r="CU47" s="692"/>
      <c r="CV47" s="692"/>
      <c r="CW47" s="692"/>
      <c r="CX47" s="692"/>
      <c r="CY47" s="693"/>
      <c r="CZ47" s="665" t="s">
        <v>122</v>
      </c>
      <c r="DA47" s="690"/>
      <c r="DB47" s="690"/>
      <c r="DC47" s="694"/>
      <c r="DD47" s="669" t="s">
        <v>122</v>
      </c>
      <c r="DE47" s="692"/>
      <c r="DF47" s="692"/>
      <c r="DG47" s="692"/>
      <c r="DH47" s="692"/>
      <c r="DI47" s="692"/>
      <c r="DJ47" s="692"/>
      <c r="DK47" s="693"/>
      <c r="DL47" s="743"/>
      <c r="DM47" s="744"/>
      <c r="DN47" s="744"/>
      <c r="DO47" s="744"/>
      <c r="DP47" s="744"/>
      <c r="DQ47" s="744"/>
      <c r="DR47" s="744"/>
      <c r="DS47" s="744"/>
      <c r="DT47" s="744"/>
      <c r="DU47" s="744"/>
      <c r="DV47" s="745"/>
      <c r="DW47" s="734"/>
      <c r="DX47" s="735"/>
      <c r="DY47" s="735"/>
      <c r="DZ47" s="735"/>
      <c r="EA47" s="735"/>
      <c r="EB47" s="735"/>
      <c r="EC47" s="736"/>
    </row>
    <row r="48" spans="2:133" ht="10.8" x14ac:dyDescent="0.2">
      <c r="B48" s="213"/>
      <c r="CD48" s="700"/>
      <c r="CE48" s="701"/>
      <c r="CF48" s="657" t="s">
        <v>350</v>
      </c>
      <c r="CG48" s="658"/>
      <c r="CH48" s="658"/>
      <c r="CI48" s="658"/>
      <c r="CJ48" s="658"/>
      <c r="CK48" s="658"/>
      <c r="CL48" s="658"/>
      <c r="CM48" s="658"/>
      <c r="CN48" s="658"/>
      <c r="CO48" s="658"/>
      <c r="CP48" s="658"/>
      <c r="CQ48" s="659"/>
      <c r="CR48" s="660" t="s">
        <v>122</v>
      </c>
      <c r="CS48" s="661"/>
      <c r="CT48" s="661"/>
      <c r="CU48" s="661"/>
      <c r="CV48" s="661"/>
      <c r="CW48" s="661"/>
      <c r="CX48" s="661"/>
      <c r="CY48" s="662"/>
      <c r="CZ48" s="665" t="s">
        <v>122</v>
      </c>
      <c r="DA48" s="666"/>
      <c r="DB48" s="666"/>
      <c r="DC48" s="672"/>
      <c r="DD48" s="669" t="s">
        <v>122</v>
      </c>
      <c r="DE48" s="661"/>
      <c r="DF48" s="661"/>
      <c r="DG48" s="661"/>
      <c r="DH48" s="661"/>
      <c r="DI48" s="661"/>
      <c r="DJ48" s="661"/>
      <c r="DK48" s="662"/>
      <c r="DL48" s="743"/>
      <c r="DM48" s="744"/>
      <c r="DN48" s="744"/>
      <c r="DO48" s="744"/>
      <c r="DP48" s="744"/>
      <c r="DQ48" s="744"/>
      <c r="DR48" s="744"/>
      <c r="DS48" s="744"/>
      <c r="DT48" s="744"/>
      <c r="DU48" s="744"/>
      <c r="DV48" s="745"/>
      <c r="DW48" s="734"/>
      <c r="DX48" s="735"/>
      <c r="DY48" s="735"/>
      <c r="DZ48" s="735"/>
      <c r="EA48" s="735"/>
      <c r="EB48" s="735"/>
      <c r="EC48" s="736"/>
    </row>
    <row r="49" spans="2:133" ht="11.25" customHeight="1" x14ac:dyDescent="0.2">
      <c r="B49" s="213"/>
      <c r="CD49" s="681" t="s">
        <v>351</v>
      </c>
      <c r="CE49" s="682"/>
      <c r="CF49" s="682"/>
      <c r="CG49" s="682"/>
      <c r="CH49" s="682"/>
      <c r="CI49" s="682"/>
      <c r="CJ49" s="682"/>
      <c r="CK49" s="682"/>
      <c r="CL49" s="682"/>
      <c r="CM49" s="682"/>
      <c r="CN49" s="682"/>
      <c r="CO49" s="682"/>
      <c r="CP49" s="682"/>
      <c r="CQ49" s="683"/>
      <c r="CR49" s="732">
        <v>18685339</v>
      </c>
      <c r="CS49" s="719"/>
      <c r="CT49" s="719"/>
      <c r="CU49" s="719"/>
      <c r="CV49" s="719"/>
      <c r="CW49" s="719"/>
      <c r="CX49" s="719"/>
      <c r="CY49" s="748"/>
      <c r="CZ49" s="740">
        <v>100</v>
      </c>
      <c r="DA49" s="749"/>
      <c r="DB49" s="749"/>
      <c r="DC49" s="750"/>
      <c r="DD49" s="751">
        <v>14019858</v>
      </c>
      <c r="DE49" s="719"/>
      <c r="DF49" s="719"/>
      <c r="DG49" s="719"/>
      <c r="DH49" s="719"/>
      <c r="DI49" s="719"/>
      <c r="DJ49" s="719"/>
      <c r="DK49" s="748"/>
      <c r="DL49" s="752"/>
      <c r="DM49" s="753"/>
      <c r="DN49" s="753"/>
      <c r="DO49" s="753"/>
      <c r="DP49" s="753"/>
      <c r="DQ49" s="753"/>
      <c r="DR49" s="753"/>
      <c r="DS49" s="753"/>
      <c r="DT49" s="753"/>
      <c r="DU49" s="753"/>
      <c r="DV49" s="754"/>
      <c r="DW49" s="755"/>
      <c r="DX49" s="756"/>
      <c r="DY49" s="756"/>
      <c r="DZ49" s="756"/>
      <c r="EA49" s="756"/>
      <c r="EB49" s="756"/>
      <c r="EC49" s="757"/>
    </row>
  </sheetData>
  <sheetProtection algorithmName="SHA-512" hashValue="pmFXkFYIJDz2u5RX2OwFJwH4Bdptho7My99e4HcAIB5J691aGUSu/BKUSMYRDwkReAn+JiUxZiq2JHSwXR2D7Q==" saltValue="ceT/iL+JBwbuHOYRYAQI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90" zoomScaleNormal="90"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8" t="s">
        <v>352</v>
      </c>
      <c r="B2" s="758"/>
      <c r="C2" s="758"/>
      <c r="D2" s="758"/>
      <c r="E2" s="758"/>
      <c r="F2" s="758"/>
      <c r="G2" s="758"/>
      <c r="H2" s="758"/>
      <c r="I2" s="758"/>
      <c r="J2" s="758"/>
      <c r="K2" s="758"/>
      <c r="L2" s="758"/>
      <c r="M2" s="758"/>
      <c r="N2" s="758"/>
      <c r="O2" s="758"/>
      <c r="P2" s="758"/>
      <c r="Q2" s="758"/>
      <c r="R2" s="758"/>
      <c r="S2" s="758"/>
      <c r="T2" s="758"/>
      <c r="U2" s="758"/>
      <c r="V2" s="758"/>
      <c r="W2" s="758"/>
      <c r="X2" s="758"/>
      <c r="Y2" s="758"/>
      <c r="Z2" s="758"/>
      <c r="AA2" s="758"/>
      <c r="AB2" s="758"/>
      <c r="AC2" s="758"/>
      <c r="AD2" s="758"/>
      <c r="AE2" s="758"/>
      <c r="AF2" s="758"/>
      <c r="AG2" s="758"/>
      <c r="AH2" s="758"/>
      <c r="AI2" s="758"/>
      <c r="AJ2" s="758"/>
      <c r="AK2" s="758"/>
      <c r="AL2" s="758"/>
      <c r="AM2" s="758"/>
      <c r="AN2" s="758"/>
      <c r="AO2" s="758"/>
      <c r="AP2" s="758"/>
      <c r="AQ2" s="758"/>
      <c r="AR2" s="758"/>
      <c r="AS2" s="758"/>
      <c r="AT2" s="758"/>
      <c r="AU2" s="758"/>
      <c r="AV2" s="758"/>
      <c r="AW2" s="758"/>
      <c r="AX2" s="758"/>
      <c r="AY2" s="758"/>
      <c r="AZ2" s="758"/>
      <c r="BA2" s="758"/>
      <c r="BB2" s="758"/>
      <c r="BC2" s="758"/>
      <c r="BD2" s="758"/>
      <c r="BE2" s="758"/>
      <c r="BF2" s="758"/>
      <c r="BG2" s="758"/>
      <c r="BH2" s="758"/>
      <c r="BI2" s="758"/>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9" t="s">
        <v>353</v>
      </c>
      <c r="DK2" s="760"/>
      <c r="DL2" s="760"/>
      <c r="DM2" s="760"/>
      <c r="DN2" s="760"/>
      <c r="DO2" s="761"/>
      <c r="DP2" s="216"/>
      <c r="DQ2" s="759" t="s">
        <v>354</v>
      </c>
      <c r="DR2" s="760"/>
      <c r="DS2" s="760"/>
      <c r="DT2" s="760"/>
      <c r="DU2" s="760"/>
      <c r="DV2" s="760"/>
      <c r="DW2" s="760"/>
      <c r="DX2" s="760"/>
      <c r="DY2" s="760"/>
      <c r="DZ2" s="761"/>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2" t="s">
        <v>355</v>
      </c>
      <c r="B4" s="762"/>
      <c r="C4" s="762"/>
      <c r="D4" s="762"/>
      <c r="E4" s="762"/>
      <c r="F4" s="762"/>
      <c r="G4" s="762"/>
      <c r="H4" s="762"/>
      <c r="I4" s="762"/>
      <c r="J4" s="762"/>
      <c r="K4" s="762"/>
      <c r="L4" s="762"/>
      <c r="M4" s="762"/>
      <c r="N4" s="762"/>
      <c r="O4" s="762"/>
      <c r="P4" s="762"/>
      <c r="Q4" s="762"/>
      <c r="R4" s="762"/>
      <c r="S4" s="762"/>
      <c r="T4" s="762"/>
      <c r="U4" s="762"/>
      <c r="V4" s="762"/>
      <c r="W4" s="762"/>
      <c r="X4" s="762"/>
      <c r="Y4" s="762"/>
      <c r="Z4" s="762"/>
      <c r="AA4" s="762"/>
      <c r="AB4" s="762"/>
      <c r="AC4" s="762"/>
      <c r="AD4" s="762"/>
      <c r="AE4" s="762"/>
      <c r="AF4" s="762"/>
      <c r="AG4" s="762"/>
      <c r="AH4" s="762"/>
      <c r="AI4" s="762"/>
      <c r="AJ4" s="762"/>
      <c r="AK4" s="762"/>
      <c r="AL4" s="762"/>
      <c r="AM4" s="762"/>
      <c r="AN4" s="762"/>
      <c r="AO4" s="762"/>
      <c r="AP4" s="762"/>
      <c r="AQ4" s="762"/>
      <c r="AR4" s="762"/>
      <c r="AS4" s="762"/>
      <c r="AT4" s="762"/>
      <c r="AU4" s="762"/>
      <c r="AV4" s="762"/>
      <c r="AW4" s="762"/>
      <c r="AX4" s="762"/>
      <c r="AY4" s="762"/>
      <c r="AZ4" s="220"/>
      <c r="BA4" s="220"/>
      <c r="BB4" s="220"/>
      <c r="BC4" s="220"/>
      <c r="BD4" s="220"/>
      <c r="BE4" s="221"/>
      <c r="BF4" s="221"/>
      <c r="BG4" s="221"/>
      <c r="BH4" s="221"/>
      <c r="BI4" s="221"/>
      <c r="BJ4" s="221"/>
      <c r="BK4" s="221"/>
      <c r="BL4" s="221"/>
      <c r="BM4" s="221"/>
      <c r="BN4" s="221"/>
      <c r="BO4" s="221"/>
      <c r="BP4" s="221"/>
      <c r="BQ4" s="763" t="s">
        <v>356</v>
      </c>
      <c r="BR4" s="763"/>
      <c r="BS4" s="763"/>
      <c r="BT4" s="763"/>
      <c r="BU4" s="763"/>
      <c r="BV4" s="763"/>
      <c r="BW4" s="763"/>
      <c r="BX4" s="763"/>
      <c r="BY4" s="763"/>
      <c r="BZ4" s="763"/>
      <c r="CA4" s="763"/>
      <c r="CB4" s="763"/>
      <c r="CC4" s="763"/>
      <c r="CD4" s="763"/>
      <c r="CE4" s="763"/>
      <c r="CF4" s="763"/>
      <c r="CG4" s="763"/>
      <c r="CH4" s="763"/>
      <c r="CI4" s="763"/>
      <c r="CJ4" s="763"/>
      <c r="CK4" s="763"/>
      <c r="CL4" s="763"/>
      <c r="CM4" s="763"/>
      <c r="CN4" s="763"/>
      <c r="CO4" s="763"/>
      <c r="CP4" s="763"/>
      <c r="CQ4" s="763"/>
      <c r="CR4" s="763"/>
      <c r="CS4" s="763"/>
      <c r="CT4" s="763"/>
      <c r="CU4" s="763"/>
      <c r="CV4" s="763"/>
      <c r="CW4" s="763"/>
      <c r="CX4" s="763"/>
      <c r="CY4" s="763"/>
      <c r="CZ4" s="763"/>
      <c r="DA4" s="763"/>
      <c r="DB4" s="763"/>
      <c r="DC4" s="763"/>
      <c r="DD4" s="763"/>
      <c r="DE4" s="763"/>
      <c r="DF4" s="763"/>
      <c r="DG4" s="763"/>
      <c r="DH4" s="763"/>
      <c r="DI4" s="763"/>
      <c r="DJ4" s="763"/>
      <c r="DK4" s="763"/>
      <c r="DL4" s="763"/>
      <c r="DM4" s="763"/>
      <c r="DN4" s="763"/>
      <c r="DO4" s="763"/>
      <c r="DP4" s="763"/>
      <c r="DQ4" s="763"/>
      <c r="DR4" s="763"/>
      <c r="DS4" s="763"/>
      <c r="DT4" s="763"/>
      <c r="DU4" s="763"/>
      <c r="DV4" s="763"/>
      <c r="DW4" s="763"/>
      <c r="DX4" s="763"/>
      <c r="DY4" s="763"/>
      <c r="DZ4" s="763"/>
      <c r="EA4" s="222"/>
    </row>
    <row r="5" spans="1:131" s="223" customFormat="1" ht="26.25" customHeight="1" x14ac:dyDescent="0.2">
      <c r="A5" s="764" t="s">
        <v>357</v>
      </c>
      <c r="B5" s="765"/>
      <c r="C5" s="765"/>
      <c r="D5" s="765"/>
      <c r="E5" s="765"/>
      <c r="F5" s="765"/>
      <c r="G5" s="765"/>
      <c r="H5" s="765"/>
      <c r="I5" s="765"/>
      <c r="J5" s="765"/>
      <c r="K5" s="765"/>
      <c r="L5" s="765"/>
      <c r="M5" s="765"/>
      <c r="N5" s="765"/>
      <c r="O5" s="765"/>
      <c r="P5" s="766"/>
      <c r="Q5" s="770" t="s">
        <v>358</v>
      </c>
      <c r="R5" s="771"/>
      <c r="S5" s="771"/>
      <c r="T5" s="771"/>
      <c r="U5" s="772"/>
      <c r="V5" s="770" t="s">
        <v>359</v>
      </c>
      <c r="W5" s="771"/>
      <c r="X5" s="771"/>
      <c r="Y5" s="771"/>
      <c r="Z5" s="772"/>
      <c r="AA5" s="770" t="s">
        <v>360</v>
      </c>
      <c r="AB5" s="771"/>
      <c r="AC5" s="771"/>
      <c r="AD5" s="771"/>
      <c r="AE5" s="771"/>
      <c r="AF5" s="776" t="s">
        <v>361</v>
      </c>
      <c r="AG5" s="771"/>
      <c r="AH5" s="771"/>
      <c r="AI5" s="771"/>
      <c r="AJ5" s="777"/>
      <c r="AK5" s="771" t="s">
        <v>362</v>
      </c>
      <c r="AL5" s="771"/>
      <c r="AM5" s="771"/>
      <c r="AN5" s="771"/>
      <c r="AO5" s="772"/>
      <c r="AP5" s="770" t="s">
        <v>363</v>
      </c>
      <c r="AQ5" s="771"/>
      <c r="AR5" s="771"/>
      <c r="AS5" s="771"/>
      <c r="AT5" s="772"/>
      <c r="AU5" s="770" t="s">
        <v>364</v>
      </c>
      <c r="AV5" s="771"/>
      <c r="AW5" s="771"/>
      <c r="AX5" s="771"/>
      <c r="AY5" s="777"/>
      <c r="AZ5" s="220"/>
      <c r="BA5" s="220"/>
      <c r="BB5" s="220"/>
      <c r="BC5" s="220"/>
      <c r="BD5" s="220"/>
      <c r="BE5" s="221"/>
      <c r="BF5" s="221"/>
      <c r="BG5" s="221"/>
      <c r="BH5" s="221"/>
      <c r="BI5" s="221"/>
      <c r="BJ5" s="221"/>
      <c r="BK5" s="221"/>
      <c r="BL5" s="221"/>
      <c r="BM5" s="221"/>
      <c r="BN5" s="221"/>
      <c r="BO5" s="221"/>
      <c r="BP5" s="221"/>
      <c r="BQ5" s="764" t="s">
        <v>365</v>
      </c>
      <c r="BR5" s="765"/>
      <c r="BS5" s="765"/>
      <c r="BT5" s="765"/>
      <c r="BU5" s="765"/>
      <c r="BV5" s="765"/>
      <c r="BW5" s="765"/>
      <c r="BX5" s="765"/>
      <c r="BY5" s="765"/>
      <c r="BZ5" s="765"/>
      <c r="CA5" s="765"/>
      <c r="CB5" s="765"/>
      <c r="CC5" s="765"/>
      <c r="CD5" s="765"/>
      <c r="CE5" s="765"/>
      <c r="CF5" s="765"/>
      <c r="CG5" s="766"/>
      <c r="CH5" s="770" t="s">
        <v>366</v>
      </c>
      <c r="CI5" s="771"/>
      <c r="CJ5" s="771"/>
      <c r="CK5" s="771"/>
      <c r="CL5" s="772"/>
      <c r="CM5" s="770" t="s">
        <v>367</v>
      </c>
      <c r="CN5" s="771"/>
      <c r="CO5" s="771"/>
      <c r="CP5" s="771"/>
      <c r="CQ5" s="772"/>
      <c r="CR5" s="770" t="s">
        <v>368</v>
      </c>
      <c r="CS5" s="771"/>
      <c r="CT5" s="771"/>
      <c r="CU5" s="771"/>
      <c r="CV5" s="772"/>
      <c r="CW5" s="770" t="s">
        <v>369</v>
      </c>
      <c r="CX5" s="771"/>
      <c r="CY5" s="771"/>
      <c r="CZ5" s="771"/>
      <c r="DA5" s="772"/>
      <c r="DB5" s="770" t="s">
        <v>370</v>
      </c>
      <c r="DC5" s="771"/>
      <c r="DD5" s="771"/>
      <c r="DE5" s="771"/>
      <c r="DF5" s="772"/>
      <c r="DG5" s="800" t="s">
        <v>371</v>
      </c>
      <c r="DH5" s="801"/>
      <c r="DI5" s="801"/>
      <c r="DJ5" s="801"/>
      <c r="DK5" s="802"/>
      <c r="DL5" s="800" t="s">
        <v>372</v>
      </c>
      <c r="DM5" s="801"/>
      <c r="DN5" s="801"/>
      <c r="DO5" s="801"/>
      <c r="DP5" s="802"/>
      <c r="DQ5" s="770" t="s">
        <v>373</v>
      </c>
      <c r="DR5" s="771"/>
      <c r="DS5" s="771"/>
      <c r="DT5" s="771"/>
      <c r="DU5" s="772"/>
      <c r="DV5" s="770" t="s">
        <v>364</v>
      </c>
      <c r="DW5" s="771"/>
      <c r="DX5" s="771"/>
      <c r="DY5" s="771"/>
      <c r="DZ5" s="777"/>
      <c r="EA5" s="222"/>
    </row>
    <row r="6" spans="1:131" s="223" customFormat="1" ht="26.25" customHeight="1" thickBot="1" x14ac:dyDescent="0.25">
      <c r="A6" s="767"/>
      <c r="B6" s="768"/>
      <c r="C6" s="768"/>
      <c r="D6" s="768"/>
      <c r="E6" s="768"/>
      <c r="F6" s="768"/>
      <c r="G6" s="768"/>
      <c r="H6" s="768"/>
      <c r="I6" s="768"/>
      <c r="J6" s="768"/>
      <c r="K6" s="768"/>
      <c r="L6" s="768"/>
      <c r="M6" s="768"/>
      <c r="N6" s="768"/>
      <c r="O6" s="768"/>
      <c r="P6" s="769"/>
      <c r="Q6" s="773"/>
      <c r="R6" s="774"/>
      <c r="S6" s="774"/>
      <c r="T6" s="774"/>
      <c r="U6" s="775"/>
      <c r="V6" s="773"/>
      <c r="W6" s="774"/>
      <c r="X6" s="774"/>
      <c r="Y6" s="774"/>
      <c r="Z6" s="775"/>
      <c r="AA6" s="773"/>
      <c r="AB6" s="774"/>
      <c r="AC6" s="774"/>
      <c r="AD6" s="774"/>
      <c r="AE6" s="774"/>
      <c r="AF6" s="778"/>
      <c r="AG6" s="774"/>
      <c r="AH6" s="774"/>
      <c r="AI6" s="774"/>
      <c r="AJ6" s="779"/>
      <c r="AK6" s="774"/>
      <c r="AL6" s="774"/>
      <c r="AM6" s="774"/>
      <c r="AN6" s="774"/>
      <c r="AO6" s="775"/>
      <c r="AP6" s="773"/>
      <c r="AQ6" s="774"/>
      <c r="AR6" s="774"/>
      <c r="AS6" s="774"/>
      <c r="AT6" s="775"/>
      <c r="AU6" s="773"/>
      <c r="AV6" s="774"/>
      <c r="AW6" s="774"/>
      <c r="AX6" s="774"/>
      <c r="AY6" s="779"/>
      <c r="AZ6" s="220"/>
      <c r="BA6" s="220"/>
      <c r="BB6" s="220"/>
      <c r="BC6" s="220"/>
      <c r="BD6" s="220"/>
      <c r="BE6" s="221"/>
      <c r="BF6" s="221"/>
      <c r="BG6" s="221"/>
      <c r="BH6" s="221"/>
      <c r="BI6" s="221"/>
      <c r="BJ6" s="221"/>
      <c r="BK6" s="221"/>
      <c r="BL6" s="221"/>
      <c r="BM6" s="221"/>
      <c r="BN6" s="221"/>
      <c r="BO6" s="221"/>
      <c r="BP6" s="221"/>
      <c r="BQ6" s="767"/>
      <c r="BR6" s="768"/>
      <c r="BS6" s="768"/>
      <c r="BT6" s="768"/>
      <c r="BU6" s="768"/>
      <c r="BV6" s="768"/>
      <c r="BW6" s="768"/>
      <c r="BX6" s="768"/>
      <c r="BY6" s="768"/>
      <c r="BZ6" s="768"/>
      <c r="CA6" s="768"/>
      <c r="CB6" s="768"/>
      <c r="CC6" s="768"/>
      <c r="CD6" s="768"/>
      <c r="CE6" s="768"/>
      <c r="CF6" s="768"/>
      <c r="CG6" s="769"/>
      <c r="CH6" s="773"/>
      <c r="CI6" s="774"/>
      <c r="CJ6" s="774"/>
      <c r="CK6" s="774"/>
      <c r="CL6" s="775"/>
      <c r="CM6" s="773"/>
      <c r="CN6" s="774"/>
      <c r="CO6" s="774"/>
      <c r="CP6" s="774"/>
      <c r="CQ6" s="775"/>
      <c r="CR6" s="773"/>
      <c r="CS6" s="774"/>
      <c r="CT6" s="774"/>
      <c r="CU6" s="774"/>
      <c r="CV6" s="775"/>
      <c r="CW6" s="773"/>
      <c r="CX6" s="774"/>
      <c r="CY6" s="774"/>
      <c r="CZ6" s="774"/>
      <c r="DA6" s="775"/>
      <c r="DB6" s="773"/>
      <c r="DC6" s="774"/>
      <c r="DD6" s="774"/>
      <c r="DE6" s="774"/>
      <c r="DF6" s="775"/>
      <c r="DG6" s="803"/>
      <c r="DH6" s="804"/>
      <c r="DI6" s="804"/>
      <c r="DJ6" s="804"/>
      <c r="DK6" s="805"/>
      <c r="DL6" s="803"/>
      <c r="DM6" s="804"/>
      <c r="DN6" s="804"/>
      <c r="DO6" s="804"/>
      <c r="DP6" s="805"/>
      <c r="DQ6" s="773"/>
      <c r="DR6" s="774"/>
      <c r="DS6" s="774"/>
      <c r="DT6" s="774"/>
      <c r="DU6" s="775"/>
      <c r="DV6" s="773"/>
      <c r="DW6" s="774"/>
      <c r="DX6" s="774"/>
      <c r="DY6" s="774"/>
      <c r="DZ6" s="779"/>
      <c r="EA6" s="222"/>
    </row>
    <row r="7" spans="1:131" s="223" customFormat="1" ht="26.25" customHeight="1" thickTop="1" x14ac:dyDescent="0.2">
      <c r="A7" s="224">
        <v>1</v>
      </c>
      <c r="B7" s="786" t="s">
        <v>374</v>
      </c>
      <c r="C7" s="787"/>
      <c r="D7" s="787"/>
      <c r="E7" s="787"/>
      <c r="F7" s="787"/>
      <c r="G7" s="787"/>
      <c r="H7" s="787"/>
      <c r="I7" s="787"/>
      <c r="J7" s="787"/>
      <c r="K7" s="787"/>
      <c r="L7" s="787"/>
      <c r="M7" s="787"/>
      <c r="N7" s="787"/>
      <c r="O7" s="787"/>
      <c r="P7" s="788"/>
      <c r="Q7" s="789">
        <v>19647</v>
      </c>
      <c r="R7" s="790"/>
      <c r="S7" s="790"/>
      <c r="T7" s="790"/>
      <c r="U7" s="790"/>
      <c r="V7" s="790">
        <v>18685</v>
      </c>
      <c r="W7" s="790"/>
      <c r="X7" s="790"/>
      <c r="Y7" s="790"/>
      <c r="Z7" s="790"/>
      <c r="AA7" s="790">
        <v>962</v>
      </c>
      <c r="AB7" s="790"/>
      <c r="AC7" s="790"/>
      <c r="AD7" s="790"/>
      <c r="AE7" s="791"/>
      <c r="AF7" s="792">
        <v>775</v>
      </c>
      <c r="AG7" s="793"/>
      <c r="AH7" s="793"/>
      <c r="AI7" s="793"/>
      <c r="AJ7" s="794"/>
      <c r="AK7" s="795">
        <v>388</v>
      </c>
      <c r="AL7" s="796"/>
      <c r="AM7" s="796"/>
      <c r="AN7" s="796"/>
      <c r="AO7" s="796"/>
      <c r="AP7" s="796">
        <v>6393</v>
      </c>
      <c r="AQ7" s="796"/>
      <c r="AR7" s="796"/>
      <c r="AS7" s="796"/>
      <c r="AT7" s="796"/>
      <c r="AU7" s="797"/>
      <c r="AV7" s="797"/>
      <c r="AW7" s="797"/>
      <c r="AX7" s="797"/>
      <c r="AY7" s="798"/>
      <c r="AZ7" s="220"/>
      <c r="BA7" s="220"/>
      <c r="BB7" s="220"/>
      <c r="BC7" s="220"/>
      <c r="BD7" s="220"/>
      <c r="BE7" s="221"/>
      <c r="BF7" s="221"/>
      <c r="BG7" s="221"/>
      <c r="BH7" s="221"/>
      <c r="BI7" s="221"/>
      <c r="BJ7" s="221"/>
      <c r="BK7" s="221"/>
      <c r="BL7" s="221"/>
      <c r="BM7" s="221"/>
      <c r="BN7" s="221"/>
      <c r="BO7" s="221"/>
      <c r="BP7" s="221"/>
      <c r="BQ7" s="224">
        <v>1</v>
      </c>
      <c r="BR7" s="225"/>
      <c r="BS7" s="783" t="s">
        <v>556</v>
      </c>
      <c r="BT7" s="784"/>
      <c r="BU7" s="784"/>
      <c r="BV7" s="784"/>
      <c r="BW7" s="784"/>
      <c r="BX7" s="784"/>
      <c r="BY7" s="784"/>
      <c r="BZ7" s="784"/>
      <c r="CA7" s="784"/>
      <c r="CB7" s="784"/>
      <c r="CC7" s="784"/>
      <c r="CD7" s="784"/>
      <c r="CE7" s="784"/>
      <c r="CF7" s="784"/>
      <c r="CG7" s="799"/>
      <c r="CH7" s="780">
        <v>-4</v>
      </c>
      <c r="CI7" s="781"/>
      <c r="CJ7" s="781"/>
      <c r="CK7" s="781"/>
      <c r="CL7" s="782"/>
      <c r="CM7" s="780">
        <v>88</v>
      </c>
      <c r="CN7" s="781"/>
      <c r="CO7" s="781"/>
      <c r="CP7" s="781"/>
      <c r="CQ7" s="782"/>
      <c r="CR7" s="780">
        <v>1</v>
      </c>
      <c r="CS7" s="781"/>
      <c r="CT7" s="781"/>
      <c r="CU7" s="781"/>
      <c r="CV7" s="782"/>
      <c r="CW7" s="780" t="s">
        <v>545</v>
      </c>
      <c r="CX7" s="781"/>
      <c r="CY7" s="781"/>
      <c r="CZ7" s="781"/>
      <c r="DA7" s="782"/>
      <c r="DB7" s="780" t="s">
        <v>545</v>
      </c>
      <c r="DC7" s="781"/>
      <c r="DD7" s="781"/>
      <c r="DE7" s="781"/>
      <c r="DF7" s="782"/>
      <c r="DG7" s="780">
        <v>101</v>
      </c>
      <c r="DH7" s="781"/>
      <c r="DI7" s="781"/>
      <c r="DJ7" s="781"/>
      <c r="DK7" s="782"/>
      <c r="DL7" s="780" t="s">
        <v>545</v>
      </c>
      <c r="DM7" s="781"/>
      <c r="DN7" s="781"/>
      <c r="DO7" s="781"/>
      <c r="DP7" s="782"/>
      <c r="DQ7" s="780" t="s">
        <v>545</v>
      </c>
      <c r="DR7" s="781"/>
      <c r="DS7" s="781"/>
      <c r="DT7" s="781"/>
      <c r="DU7" s="782"/>
      <c r="DV7" s="783"/>
      <c r="DW7" s="784"/>
      <c r="DX7" s="784"/>
      <c r="DY7" s="784"/>
      <c r="DZ7" s="785"/>
      <c r="EA7" s="222"/>
    </row>
    <row r="8" spans="1:131" s="223" customFormat="1" ht="26.25" customHeight="1" x14ac:dyDescent="0.2">
      <c r="A8" s="226">
        <v>2</v>
      </c>
      <c r="B8" s="817" t="s">
        <v>375</v>
      </c>
      <c r="C8" s="818"/>
      <c r="D8" s="818"/>
      <c r="E8" s="818"/>
      <c r="F8" s="818"/>
      <c r="G8" s="818"/>
      <c r="H8" s="818"/>
      <c r="I8" s="818"/>
      <c r="J8" s="818"/>
      <c r="K8" s="818"/>
      <c r="L8" s="818"/>
      <c r="M8" s="818"/>
      <c r="N8" s="818"/>
      <c r="O8" s="818"/>
      <c r="P8" s="819"/>
      <c r="Q8" s="820">
        <v>65</v>
      </c>
      <c r="R8" s="821"/>
      <c r="S8" s="821"/>
      <c r="T8" s="821"/>
      <c r="U8" s="821"/>
      <c r="V8" s="821">
        <v>65</v>
      </c>
      <c r="W8" s="821"/>
      <c r="X8" s="821"/>
      <c r="Y8" s="821"/>
      <c r="Z8" s="821"/>
      <c r="AA8" s="821" t="s">
        <v>545</v>
      </c>
      <c r="AB8" s="821"/>
      <c r="AC8" s="821"/>
      <c r="AD8" s="821"/>
      <c r="AE8" s="822"/>
      <c r="AF8" s="823" t="s">
        <v>122</v>
      </c>
      <c r="AG8" s="824"/>
      <c r="AH8" s="824"/>
      <c r="AI8" s="824"/>
      <c r="AJ8" s="825"/>
      <c r="AK8" s="806" t="s">
        <v>545</v>
      </c>
      <c r="AL8" s="807"/>
      <c r="AM8" s="807"/>
      <c r="AN8" s="807"/>
      <c r="AO8" s="807"/>
      <c r="AP8" s="807" t="s">
        <v>545</v>
      </c>
      <c r="AQ8" s="807"/>
      <c r="AR8" s="807"/>
      <c r="AS8" s="807"/>
      <c r="AT8" s="807"/>
      <c r="AU8" s="808"/>
      <c r="AV8" s="808"/>
      <c r="AW8" s="808"/>
      <c r="AX8" s="808"/>
      <c r="AY8" s="809"/>
      <c r="AZ8" s="220"/>
      <c r="BA8" s="220"/>
      <c r="BB8" s="220"/>
      <c r="BC8" s="220"/>
      <c r="BD8" s="220"/>
      <c r="BE8" s="221"/>
      <c r="BF8" s="221"/>
      <c r="BG8" s="221"/>
      <c r="BH8" s="221"/>
      <c r="BI8" s="221"/>
      <c r="BJ8" s="221"/>
      <c r="BK8" s="221"/>
      <c r="BL8" s="221"/>
      <c r="BM8" s="221"/>
      <c r="BN8" s="221"/>
      <c r="BO8" s="221"/>
      <c r="BP8" s="221"/>
      <c r="BQ8" s="226">
        <v>2</v>
      </c>
      <c r="BR8" s="227"/>
      <c r="BS8" s="810"/>
      <c r="BT8" s="811"/>
      <c r="BU8" s="811"/>
      <c r="BV8" s="811"/>
      <c r="BW8" s="811"/>
      <c r="BX8" s="811"/>
      <c r="BY8" s="811"/>
      <c r="BZ8" s="811"/>
      <c r="CA8" s="811"/>
      <c r="CB8" s="811"/>
      <c r="CC8" s="811"/>
      <c r="CD8" s="811"/>
      <c r="CE8" s="811"/>
      <c r="CF8" s="811"/>
      <c r="CG8" s="812"/>
      <c r="CH8" s="813"/>
      <c r="CI8" s="814"/>
      <c r="CJ8" s="814"/>
      <c r="CK8" s="814"/>
      <c r="CL8" s="815"/>
      <c r="CM8" s="813"/>
      <c r="CN8" s="814"/>
      <c r="CO8" s="814"/>
      <c r="CP8" s="814"/>
      <c r="CQ8" s="815"/>
      <c r="CR8" s="813"/>
      <c r="CS8" s="814"/>
      <c r="CT8" s="814"/>
      <c r="CU8" s="814"/>
      <c r="CV8" s="815"/>
      <c r="CW8" s="813"/>
      <c r="CX8" s="814"/>
      <c r="CY8" s="814"/>
      <c r="CZ8" s="814"/>
      <c r="DA8" s="815"/>
      <c r="DB8" s="813"/>
      <c r="DC8" s="814"/>
      <c r="DD8" s="814"/>
      <c r="DE8" s="814"/>
      <c r="DF8" s="815"/>
      <c r="DG8" s="813"/>
      <c r="DH8" s="814"/>
      <c r="DI8" s="814"/>
      <c r="DJ8" s="814"/>
      <c r="DK8" s="815"/>
      <c r="DL8" s="813"/>
      <c r="DM8" s="814"/>
      <c r="DN8" s="814"/>
      <c r="DO8" s="814"/>
      <c r="DP8" s="815"/>
      <c r="DQ8" s="813"/>
      <c r="DR8" s="814"/>
      <c r="DS8" s="814"/>
      <c r="DT8" s="814"/>
      <c r="DU8" s="815"/>
      <c r="DV8" s="810"/>
      <c r="DW8" s="811"/>
      <c r="DX8" s="811"/>
      <c r="DY8" s="811"/>
      <c r="DZ8" s="816"/>
      <c r="EA8" s="222"/>
    </row>
    <row r="9" spans="1:131" s="223" customFormat="1" ht="26.25" customHeight="1" x14ac:dyDescent="0.2">
      <c r="A9" s="226">
        <v>3</v>
      </c>
      <c r="B9" s="817"/>
      <c r="C9" s="818"/>
      <c r="D9" s="818"/>
      <c r="E9" s="818"/>
      <c r="F9" s="818"/>
      <c r="G9" s="818"/>
      <c r="H9" s="818"/>
      <c r="I9" s="818"/>
      <c r="J9" s="818"/>
      <c r="K9" s="818"/>
      <c r="L9" s="818"/>
      <c r="M9" s="818"/>
      <c r="N9" s="818"/>
      <c r="O9" s="818"/>
      <c r="P9" s="819"/>
      <c r="Q9" s="820"/>
      <c r="R9" s="821"/>
      <c r="S9" s="821"/>
      <c r="T9" s="821"/>
      <c r="U9" s="821"/>
      <c r="V9" s="821"/>
      <c r="W9" s="821"/>
      <c r="X9" s="821"/>
      <c r="Y9" s="821"/>
      <c r="Z9" s="821"/>
      <c r="AA9" s="821"/>
      <c r="AB9" s="821"/>
      <c r="AC9" s="821"/>
      <c r="AD9" s="821"/>
      <c r="AE9" s="822"/>
      <c r="AF9" s="823"/>
      <c r="AG9" s="824"/>
      <c r="AH9" s="824"/>
      <c r="AI9" s="824"/>
      <c r="AJ9" s="825"/>
      <c r="AK9" s="806"/>
      <c r="AL9" s="807"/>
      <c r="AM9" s="807"/>
      <c r="AN9" s="807"/>
      <c r="AO9" s="807"/>
      <c r="AP9" s="807"/>
      <c r="AQ9" s="807"/>
      <c r="AR9" s="807"/>
      <c r="AS9" s="807"/>
      <c r="AT9" s="807"/>
      <c r="AU9" s="808"/>
      <c r="AV9" s="808"/>
      <c r="AW9" s="808"/>
      <c r="AX9" s="808"/>
      <c r="AY9" s="809"/>
      <c r="AZ9" s="220"/>
      <c r="BA9" s="220"/>
      <c r="BB9" s="220"/>
      <c r="BC9" s="220"/>
      <c r="BD9" s="220"/>
      <c r="BE9" s="221"/>
      <c r="BF9" s="221"/>
      <c r="BG9" s="221"/>
      <c r="BH9" s="221"/>
      <c r="BI9" s="221"/>
      <c r="BJ9" s="221"/>
      <c r="BK9" s="221"/>
      <c r="BL9" s="221"/>
      <c r="BM9" s="221"/>
      <c r="BN9" s="221"/>
      <c r="BO9" s="221"/>
      <c r="BP9" s="221"/>
      <c r="BQ9" s="226">
        <v>3</v>
      </c>
      <c r="BR9" s="227"/>
      <c r="BS9" s="810"/>
      <c r="BT9" s="811"/>
      <c r="BU9" s="811"/>
      <c r="BV9" s="811"/>
      <c r="BW9" s="811"/>
      <c r="BX9" s="811"/>
      <c r="BY9" s="811"/>
      <c r="BZ9" s="811"/>
      <c r="CA9" s="811"/>
      <c r="CB9" s="811"/>
      <c r="CC9" s="811"/>
      <c r="CD9" s="811"/>
      <c r="CE9" s="811"/>
      <c r="CF9" s="811"/>
      <c r="CG9" s="812"/>
      <c r="CH9" s="813"/>
      <c r="CI9" s="814"/>
      <c r="CJ9" s="814"/>
      <c r="CK9" s="814"/>
      <c r="CL9" s="815"/>
      <c r="CM9" s="813"/>
      <c r="CN9" s="814"/>
      <c r="CO9" s="814"/>
      <c r="CP9" s="814"/>
      <c r="CQ9" s="815"/>
      <c r="CR9" s="813"/>
      <c r="CS9" s="814"/>
      <c r="CT9" s="814"/>
      <c r="CU9" s="814"/>
      <c r="CV9" s="815"/>
      <c r="CW9" s="813"/>
      <c r="CX9" s="814"/>
      <c r="CY9" s="814"/>
      <c r="CZ9" s="814"/>
      <c r="DA9" s="815"/>
      <c r="DB9" s="813"/>
      <c r="DC9" s="814"/>
      <c r="DD9" s="814"/>
      <c r="DE9" s="814"/>
      <c r="DF9" s="815"/>
      <c r="DG9" s="813"/>
      <c r="DH9" s="814"/>
      <c r="DI9" s="814"/>
      <c r="DJ9" s="814"/>
      <c r="DK9" s="815"/>
      <c r="DL9" s="813"/>
      <c r="DM9" s="814"/>
      <c r="DN9" s="814"/>
      <c r="DO9" s="814"/>
      <c r="DP9" s="815"/>
      <c r="DQ9" s="813"/>
      <c r="DR9" s="814"/>
      <c r="DS9" s="814"/>
      <c r="DT9" s="814"/>
      <c r="DU9" s="815"/>
      <c r="DV9" s="810"/>
      <c r="DW9" s="811"/>
      <c r="DX9" s="811"/>
      <c r="DY9" s="811"/>
      <c r="DZ9" s="816"/>
      <c r="EA9" s="222"/>
    </row>
    <row r="10" spans="1:131" s="223" customFormat="1" ht="26.25" customHeight="1" x14ac:dyDescent="0.2">
      <c r="A10" s="226">
        <v>4</v>
      </c>
      <c r="B10" s="817"/>
      <c r="C10" s="818"/>
      <c r="D10" s="818"/>
      <c r="E10" s="818"/>
      <c r="F10" s="818"/>
      <c r="G10" s="818"/>
      <c r="H10" s="818"/>
      <c r="I10" s="818"/>
      <c r="J10" s="818"/>
      <c r="K10" s="818"/>
      <c r="L10" s="818"/>
      <c r="M10" s="818"/>
      <c r="N10" s="818"/>
      <c r="O10" s="818"/>
      <c r="P10" s="819"/>
      <c r="Q10" s="820"/>
      <c r="R10" s="821"/>
      <c r="S10" s="821"/>
      <c r="T10" s="821"/>
      <c r="U10" s="821"/>
      <c r="V10" s="821"/>
      <c r="W10" s="821"/>
      <c r="X10" s="821"/>
      <c r="Y10" s="821"/>
      <c r="Z10" s="821"/>
      <c r="AA10" s="821"/>
      <c r="AB10" s="821"/>
      <c r="AC10" s="821"/>
      <c r="AD10" s="821"/>
      <c r="AE10" s="822"/>
      <c r="AF10" s="823"/>
      <c r="AG10" s="824"/>
      <c r="AH10" s="824"/>
      <c r="AI10" s="824"/>
      <c r="AJ10" s="825"/>
      <c r="AK10" s="806"/>
      <c r="AL10" s="807"/>
      <c r="AM10" s="807"/>
      <c r="AN10" s="807"/>
      <c r="AO10" s="807"/>
      <c r="AP10" s="807"/>
      <c r="AQ10" s="807"/>
      <c r="AR10" s="807"/>
      <c r="AS10" s="807"/>
      <c r="AT10" s="807"/>
      <c r="AU10" s="808"/>
      <c r="AV10" s="808"/>
      <c r="AW10" s="808"/>
      <c r="AX10" s="808"/>
      <c r="AY10" s="809"/>
      <c r="AZ10" s="220"/>
      <c r="BA10" s="220"/>
      <c r="BB10" s="220"/>
      <c r="BC10" s="220"/>
      <c r="BD10" s="220"/>
      <c r="BE10" s="221"/>
      <c r="BF10" s="221"/>
      <c r="BG10" s="221"/>
      <c r="BH10" s="221"/>
      <c r="BI10" s="221"/>
      <c r="BJ10" s="221"/>
      <c r="BK10" s="221"/>
      <c r="BL10" s="221"/>
      <c r="BM10" s="221"/>
      <c r="BN10" s="221"/>
      <c r="BO10" s="221"/>
      <c r="BP10" s="221"/>
      <c r="BQ10" s="226">
        <v>4</v>
      </c>
      <c r="BR10" s="227"/>
      <c r="BS10" s="810"/>
      <c r="BT10" s="811"/>
      <c r="BU10" s="811"/>
      <c r="BV10" s="811"/>
      <c r="BW10" s="811"/>
      <c r="BX10" s="811"/>
      <c r="BY10" s="811"/>
      <c r="BZ10" s="811"/>
      <c r="CA10" s="811"/>
      <c r="CB10" s="811"/>
      <c r="CC10" s="811"/>
      <c r="CD10" s="811"/>
      <c r="CE10" s="811"/>
      <c r="CF10" s="811"/>
      <c r="CG10" s="812"/>
      <c r="CH10" s="813"/>
      <c r="CI10" s="814"/>
      <c r="CJ10" s="814"/>
      <c r="CK10" s="814"/>
      <c r="CL10" s="815"/>
      <c r="CM10" s="813"/>
      <c r="CN10" s="814"/>
      <c r="CO10" s="814"/>
      <c r="CP10" s="814"/>
      <c r="CQ10" s="815"/>
      <c r="CR10" s="813"/>
      <c r="CS10" s="814"/>
      <c r="CT10" s="814"/>
      <c r="CU10" s="814"/>
      <c r="CV10" s="815"/>
      <c r="CW10" s="813"/>
      <c r="CX10" s="814"/>
      <c r="CY10" s="814"/>
      <c r="CZ10" s="814"/>
      <c r="DA10" s="815"/>
      <c r="DB10" s="813"/>
      <c r="DC10" s="814"/>
      <c r="DD10" s="814"/>
      <c r="DE10" s="814"/>
      <c r="DF10" s="815"/>
      <c r="DG10" s="813"/>
      <c r="DH10" s="814"/>
      <c r="DI10" s="814"/>
      <c r="DJ10" s="814"/>
      <c r="DK10" s="815"/>
      <c r="DL10" s="813"/>
      <c r="DM10" s="814"/>
      <c r="DN10" s="814"/>
      <c r="DO10" s="814"/>
      <c r="DP10" s="815"/>
      <c r="DQ10" s="813"/>
      <c r="DR10" s="814"/>
      <c r="DS10" s="814"/>
      <c r="DT10" s="814"/>
      <c r="DU10" s="815"/>
      <c r="DV10" s="810"/>
      <c r="DW10" s="811"/>
      <c r="DX10" s="811"/>
      <c r="DY10" s="811"/>
      <c r="DZ10" s="816"/>
      <c r="EA10" s="222"/>
    </row>
    <row r="11" spans="1:131" s="223" customFormat="1" ht="26.25" customHeight="1" x14ac:dyDescent="0.2">
      <c r="A11" s="226">
        <v>5</v>
      </c>
      <c r="B11" s="817"/>
      <c r="C11" s="818"/>
      <c r="D11" s="818"/>
      <c r="E11" s="818"/>
      <c r="F11" s="818"/>
      <c r="G11" s="818"/>
      <c r="H11" s="818"/>
      <c r="I11" s="818"/>
      <c r="J11" s="818"/>
      <c r="K11" s="818"/>
      <c r="L11" s="818"/>
      <c r="M11" s="818"/>
      <c r="N11" s="818"/>
      <c r="O11" s="818"/>
      <c r="P11" s="819"/>
      <c r="Q11" s="820"/>
      <c r="R11" s="821"/>
      <c r="S11" s="821"/>
      <c r="T11" s="821"/>
      <c r="U11" s="821"/>
      <c r="V11" s="821"/>
      <c r="W11" s="821"/>
      <c r="X11" s="821"/>
      <c r="Y11" s="821"/>
      <c r="Z11" s="821"/>
      <c r="AA11" s="821"/>
      <c r="AB11" s="821"/>
      <c r="AC11" s="821"/>
      <c r="AD11" s="821"/>
      <c r="AE11" s="822"/>
      <c r="AF11" s="823"/>
      <c r="AG11" s="824"/>
      <c r="AH11" s="824"/>
      <c r="AI11" s="824"/>
      <c r="AJ11" s="825"/>
      <c r="AK11" s="806"/>
      <c r="AL11" s="807"/>
      <c r="AM11" s="807"/>
      <c r="AN11" s="807"/>
      <c r="AO11" s="807"/>
      <c r="AP11" s="807"/>
      <c r="AQ11" s="807"/>
      <c r="AR11" s="807"/>
      <c r="AS11" s="807"/>
      <c r="AT11" s="807"/>
      <c r="AU11" s="808"/>
      <c r="AV11" s="808"/>
      <c r="AW11" s="808"/>
      <c r="AX11" s="808"/>
      <c r="AY11" s="809"/>
      <c r="AZ11" s="220"/>
      <c r="BA11" s="220"/>
      <c r="BB11" s="220"/>
      <c r="BC11" s="220"/>
      <c r="BD11" s="220"/>
      <c r="BE11" s="221"/>
      <c r="BF11" s="221"/>
      <c r="BG11" s="221"/>
      <c r="BH11" s="221"/>
      <c r="BI11" s="221"/>
      <c r="BJ11" s="221"/>
      <c r="BK11" s="221"/>
      <c r="BL11" s="221"/>
      <c r="BM11" s="221"/>
      <c r="BN11" s="221"/>
      <c r="BO11" s="221"/>
      <c r="BP11" s="221"/>
      <c r="BQ11" s="226">
        <v>5</v>
      </c>
      <c r="BR11" s="227"/>
      <c r="BS11" s="810"/>
      <c r="BT11" s="811"/>
      <c r="BU11" s="811"/>
      <c r="BV11" s="811"/>
      <c r="BW11" s="811"/>
      <c r="BX11" s="811"/>
      <c r="BY11" s="811"/>
      <c r="BZ11" s="811"/>
      <c r="CA11" s="811"/>
      <c r="CB11" s="811"/>
      <c r="CC11" s="811"/>
      <c r="CD11" s="811"/>
      <c r="CE11" s="811"/>
      <c r="CF11" s="811"/>
      <c r="CG11" s="812"/>
      <c r="CH11" s="813"/>
      <c r="CI11" s="814"/>
      <c r="CJ11" s="814"/>
      <c r="CK11" s="814"/>
      <c r="CL11" s="815"/>
      <c r="CM11" s="813"/>
      <c r="CN11" s="814"/>
      <c r="CO11" s="814"/>
      <c r="CP11" s="814"/>
      <c r="CQ11" s="815"/>
      <c r="CR11" s="813"/>
      <c r="CS11" s="814"/>
      <c r="CT11" s="814"/>
      <c r="CU11" s="814"/>
      <c r="CV11" s="815"/>
      <c r="CW11" s="813"/>
      <c r="CX11" s="814"/>
      <c r="CY11" s="814"/>
      <c r="CZ11" s="814"/>
      <c r="DA11" s="815"/>
      <c r="DB11" s="813"/>
      <c r="DC11" s="814"/>
      <c r="DD11" s="814"/>
      <c r="DE11" s="814"/>
      <c r="DF11" s="815"/>
      <c r="DG11" s="813"/>
      <c r="DH11" s="814"/>
      <c r="DI11" s="814"/>
      <c r="DJ11" s="814"/>
      <c r="DK11" s="815"/>
      <c r="DL11" s="813"/>
      <c r="DM11" s="814"/>
      <c r="DN11" s="814"/>
      <c r="DO11" s="814"/>
      <c r="DP11" s="815"/>
      <c r="DQ11" s="813"/>
      <c r="DR11" s="814"/>
      <c r="DS11" s="814"/>
      <c r="DT11" s="814"/>
      <c r="DU11" s="815"/>
      <c r="DV11" s="810"/>
      <c r="DW11" s="811"/>
      <c r="DX11" s="811"/>
      <c r="DY11" s="811"/>
      <c r="DZ11" s="816"/>
      <c r="EA11" s="222"/>
    </row>
    <row r="12" spans="1:131" s="223" customFormat="1" ht="26.25" customHeight="1" x14ac:dyDescent="0.2">
      <c r="A12" s="226">
        <v>6</v>
      </c>
      <c r="B12" s="817"/>
      <c r="C12" s="818"/>
      <c r="D12" s="818"/>
      <c r="E12" s="818"/>
      <c r="F12" s="818"/>
      <c r="G12" s="818"/>
      <c r="H12" s="818"/>
      <c r="I12" s="818"/>
      <c r="J12" s="818"/>
      <c r="K12" s="818"/>
      <c r="L12" s="818"/>
      <c r="M12" s="818"/>
      <c r="N12" s="818"/>
      <c r="O12" s="818"/>
      <c r="P12" s="819"/>
      <c r="Q12" s="820"/>
      <c r="R12" s="821"/>
      <c r="S12" s="821"/>
      <c r="T12" s="821"/>
      <c r="U12" s="821"/>
      <c r="V12" s="821"/>
      <c r="W12" s="821"/>
      <c r="X12" s="821"/>
      <c r="Y12" s="821"/>
      <c r="Z12" s="821"/>
      <c r="AA12" s="821"/>
      <c r="AB12" s="821"/>
      <c r="AC12" s="821"/>
      <c r="AD12" s="821"/>
      <c r="AE12" s="822"/>
      <c r="AF12" s="823"/>
      <c r="AG12" s="824"/>
      <c r="AH12" s="824"/>
      <c r="AI12" s="824"/>
      <c r="AJ12" s="825"/>
      <c r="AK12" s="806"/>
      <c r="AL12" s="807"/>
      <c r="AM12" s="807"/>
      <c r="AN12" s="807"/>
      <c r="AO12" s="807"/>
      <c r="AP12" s="807"/>
      <c r="AQ12" s="807"/>
      <c r="AR12" s="807"/>
      <c r="AS12" s="807"/>
      <c r="AT12" s="807"/>
      <c r="AU12" s="808"/>
      <c r="AV12" s="808"/>
      <c r="AW12" s="808"/>
      <c r="AX12" s="808"/>
      <c r="AY12" s="809"/>
      <c r="AZ12" s="220"/>
      <c r="BA12" s="220"/>
      <c r="BB12" s="220"/>
      <c r="BC12" s="220"/>
      <c r="BD12" s="220"/>
      <c r="BE12" s="221"/>
      <c r="BF12" s="221"/>
      <c r="BG12" s="221"/>
      <c r="BH12" s="221"/>
      <c r="BI12" s="221"/>
      <c r="BJ12" s="221"/>
      <c r="BK12" s="221"/>
      <c r="BL12" s="221"/>
      <c r="BM12" s="221"/>
      <c r="BN12" s="221"/>
      <c r="BO12" s="221"/>
      <c r="BP12" s="221"/>
      <c r="BQ12" s="226">
        <v>6</v>
      </c>
      <c r="BR12" s="227"/>
      <c r="BS12" s="810"/>
      <c r="BT12" s="811"/>
      <c r="BU12" s="811"/>
      <c r="BV12" s="811"/>
      <c r="BW12" s="811"/>
      <c r="BX12" s="811"/>
      <c r="BY12" s="811"/>
      <c r="BZ12" s="811"/>
      <c r="CA12" s="811"/>
      <c r="CB12" s="811"/>
      <c r="CC12" s="811"/>
      <c r="CD12" s="811"/>
      <c r="CE12" s="811"/>
      <c r="CF12" s="811"/>
      <c r="CG12" s="812"/>
      <c r="CH12" s="813"/>
      <c r="CI12" s="814"/>
      <c r="CJ12" s="814"/>
      <c r="CK12" s="814"/>
      <c r="CL12" s="815"/>
      <c r="CM12" s="813"/>
      <c r="CN12" s="814"/>
      <c r="CO12" s="814"/>
      <c r="CP12" s="814"/>
      <c r="CQ12" s="815"/>
      <c r="CR12" s="813"/>
      <c r="CS12" s="814"/>
      <c r="CT12" s="814"/>
      <c r="CU12" s="814"/>
      <c r="CV12" s="815"/>
      <c r="CW12" s="813"/>
      <c r="CX12" s="814"/>
      <c r="CY12" s="814"/>
      <c r="CZ12" s="814"/>
      <c r="DA12" s="815"/>
      <c r="DB12" s="813"/>
      <c r="DC12" s="814"/>
      <c r="DD12" s="814"/>
      <c r="DE12" s="814"/>
      <c r="DF12" s="815"/>
      <c r="DG12" s="813"/>
      <c r="DH12" s="814"/>
      <c r="DI12" s="814"/>
      <c r="DJ12" s="814"/>
      <c r="DK12" s="815"/>
      <c r="DL12" s="813"/>
      <c r="DM12" s="814"/>
      <c r="DN12" s="814"/>
      <c r="DO12" s="814"/>
      <c r="DP12" s="815"/>
      <c r="DQ12" s="813"/>
      <c r="DR12" s="814"/>
      <c r="DS12" s="814"/>
      <c r="DT12" s="814"/>
      <c r="DU12" s="815"/>
      <c r="DV12" s="810"/>
      <c r="DW12" s="811"/>
      <c r="DX12" s="811"/>
      <c r="DY12" s="811"/>
      <c r="DZ12" s="816"/>
      <c r="EA12" s="222"/>
    </row>
    <row r="13" spans="1:131" s="223" customFormat="1" ht="26.25" customHeight="1" x14ac:dyDescent="0.2">
      <c r="A13" s="226">
        <v>7</v>
      </c>
      <c r="B13" s="817"/>
      <c r="C13" s="818"/>
      <c r="D13" s="818"/>
      <c r="E13" s="818"/>
      <c r="F13" s="818"/>
      <c r="G13" s="818"/>
      <c r="H13" s="818"/>
      <c r="I13" s="818"/>
      <c r="J13" s="818"/>
      <c r="K13" s="818"/>
      <c r="L13" s="818"/>
      <c r="M13" s="818"/>
      <c r="N13" s="818"/>
      <c r="O13" s="818"/>
      <c r="P13" s="819"/>
      <c r="Q13" s="820"/>
      <c r="R13" s="821"/>
      <c r="S13" s="821"/>
      <c r="T13" s="821"/>
      <c r="U13" s="821"/>
      <c r="V13" s="821"/>
      <c r="W13" s="821"/>
      <c r="X13" s="821"/>
      <c r="Y13" s="821"/>
      <c r="Z13" s="821"/>
      <c r="AA13" s="821"/>
      <c r="AB13" s="821"/>
      <c r="AC13" s="821"/>
      <c r="AD13" s="821"/>
      <c r="AE13" s="822"/>
      <c r="AF13" s="823"/>
      <c r="AG13" s="824"/>
      <c r="AH13" s="824"/>
      <c r="AI13" s="824"/>
      <c r="AJ13" s="825"/>
      <c r="AK13" s="806"/>
      <c r="AL13" s="807"/>
      <c r="AM13" s="807"/>
      <c r="AN13" s="807"/>
      <c r="AO13" s="807"/>
      <c r="AP13" s="807"/>
      <c r="AQ13" s="807"/>
      <c r="AR13" s="807"/>
      <c r="AS13" s="807"/>
      <c r="AT13" s="807"/>
      <c r="AU13" s="808"/>
      <c r="AV13" s="808"/>
      <c r="AW13" s="808"/>
      <c r="AX13" s="808"/>
      <c r="AY13" s="809"/>
      <c r="AZ13" s="220"/>
      <c r="BA13" s="220"/>
      <c r="BB13" s="220"/>
      <c r="BC13" s="220"/>
      <c r="BD13" s="220"/>
      <c r="BE13" s="221"/>
      <c r="BF13" s="221"/>
      <c r="BG13" s="221"/>
      <c r="BH13" s="221"/>
      <c r="BI13" s="221"/>
      <c r="BJ13" s="221"/>
      <c r="BK13" s="221"/>
      <c r="BL13" s="221"/>
      <c r="BM13" s="221"/>
      <c r="BN13" s="221"/>
      <c r="BO13" s="221"/>
      <c r="BP13" s="221"/>
      <c r="BQ13" s="226">
        <v>7</v>
      </c>
      <c r="BR13" s="227"/>
      <c r="BS13" s="810"/>
      <c r="BT13" s="811"/>
      <c r="BU13" s="811"/>
      <c r="BV13" s="811"/>
      <c r="BW13" s="811"/>
      <c r="BX13" s="811"/>
      <c r="BY13" s="811"/>
      <c r="BZ13" s="811"/>
      <c r="CA13" s="811"/>
      <c r="CB13" s="811"/>
      <c r="CC13" s="811"/>
      <c r="CD13" s="811"/>
      <c r="CE13" s="811"/>
      <c r="CF13" s="811"/>
      <c r="CG13" s="812"/>
      <c r="CH13" s="813"/>
      <c r="CI13" s="814"/>
      <c r="CJ13" s="814"/>
      <c r="CK13" s="814"/>
      <c r="CL13" s="815"/>
      <c r="CM13" s="813"/>
      <c r="CN13" s="814"/>
      <c r="CO13" s="814"/>
      <c r="CP13" s="814"/>
      <c r="CQ13" s="815"/>
      <c r="CR13" s="813"/>
      <c r="CS13" s="814"/>
      <c r="CT13" s="814"/>
      <c r="CU13" s="814"/>
      <c r="CV13" s="815"/>
      <c r="CW13" s="813"/>
      <c r="CX13" s="814"/>
      <c r="CY13" s="814"/>
      <c r="CZ13" s="814"/>
      <c r="DA13" s="815"/>
      <c r="DB13" s="813"/>
      <c r="DC13" s="814"/>
      <c r="DD13" s="814"/>
      <c r="DE13" s="814"/>
      <c r="DF13" s="815"/>
      <c r="DG13" s="813"/>
      <c r="DH13" s="814"/>
      <c r="DI13" s="814"/>
      <c r="DJ13" s="814"/>
      <c r="DK13" s="815"/>
      <c r="DL13" s="813"/>
      <c r="DM13" s="814"/>
      <c r="DN13" s="814"/>
      <c r="DO13" s="814"/>
      <c r="DP13" s="815"/>
      <c r="DQ13" s="813"/>
      <c r="DR13" s="814"/>
      <c r="DS13" s="814"/>
      <c r="DT13" s="814"/>
      <c r="DU13" s="815"/>
      <c r="DV13" s="810"/>
      <c r="DW13" s="811"/>
      <c r="DX13" s="811"/>
      <c r="DY13" s="811"/>
      <c r="DZ13" s="816"/>
      <c r="EA13" s="222"/>
    </row>
    <row r="14" spans="1:131" s="223" customFormat="1" ht="26.25" customHeight="1" x14ac:dyDescent="0.2">
      <c r="A14" s="226">
        <v>8</v>
      </c>
      <c r="B14" s="817"/>
      <c r="C14" s="818"/>
      <c r="D14" s="818"/>
      <c r="E14" s="818"/>
      <c r="F14" s="818"/>
      <c r="G14" s="818"/>
      <c r="H14" s="818"/>
      <c r="I14" s="818"/>
      <c r="J14" s="818"/>
      <c r="K14" s="818"/>
      <c r="L14" s="818"/>
      <c r="M14" s="818"/>
      <c r="N14" s="818"/>
      <c r="O14" s="818"/>
      <c r="P14" s="819"/>
      <c r="Q14" s="820"/>
      <c r="R14" s="821"/>
      <c r="S14" s="821"/>
      <c r="T14" s="821"/>
      <c r="U14" s="821"/>
      <c r="V14" s="821"/>
      <c r="W14" s="821"/>
      <c r="X14" s="821"/>
      <c r="Y14" s="821"/>
      <c r="Z14" s="821"/>
      <c r="AA14" s="821"/>
      <c r="AB14" s="821"/>
      <c r="AC14" s="821"/>
      <c r="AD14" s="821"/>
      <c r="AE14" s="822"/>
      <c r="AF14" s="823"/>
      <c r="AG14" s="824"/>
      <c r="AH14" s="824"/>
      <c r="AI14" s="824"/>
      <c r="AJ14" s="825"/>
      <c r="AK14" s="806"/>
      <c r="AL14" s="807"/>
      <c r="AM14" s="807"/>
      <c r="AN14" s="807"/>
      <c r="AO14" s="807"/>
      <c r="AP14" s="807"/>
      <c r="AQ14" s="807"/>
      <c r="AR14" s="807"/>
      <c r="AS14" s="807"/>
      <c r="AT14" s="807"/>
      <c r="AU14" s="808"/>
      <c r="AV14" s="808"/>
      <c r="AW14" s="808"/>
      <c r="AX14" s="808"/>
      <c r="AY14" s="809"/>
      <c r="AZ14" s="220"/>
      <c r="BA14" s="220"/>
      <c r="BB14" s="220"/>
      <c r="BC14" s="220"/>
      <c r="BD14" s="220"/>
      <c r="BE14" s="221"/>
      <c r="BF14" s="221"/>
      <c r="BG14" s="221"/>
      <c r="BH14" s="221"/>
      <c r="BI14" s="221"/>
      <c r="BJ14" s="221"/>
      <c r="BK14" s="221"/>
      <c r="BL14" s="221"/>
      <c r="BM14" s="221"/>
      <c r="BN14" s="221"/>
      <c r="BO14" s="221"/>
      <c r="BP14" s="221"/>
      <c r="BQ14" s="226">
        <v>8</v>
      </c>
      <c r="BR14" s="227"/>
      <c r="BS14" s="810"/>
      <c r="BT14" s="811"/>
      <c r="BU14" s="811"/>
      <c r="BV14" s="811"/>
      <c r="BW14" s="811"/>
      <c r="BX14" s="811"/>
      <c r="BY14" s="811"/>
      <c r="BZ14" s="811"/>
      <c r="CA14" s="811"/>
      <c r="CB14" s="811"/>
      <c r="CC14" s="811"/>
      <c r="CD14" s="811"/>
      <c r="CE14" s="811"/>
      <c r="CF14" s="811"/>
      <c r="CG14" s="812"/>
      <c r="CH14" s="813"/>
      <c r="CI14" s="814"/>
      <c r="CJ14" s="814"/>
      <c r="CK14" s="814"/>
      <c r="CL14" s="815"/>
      <c r="CM14" s="813"/>
      <c r="CN14" s="814"/>
      <c r="CO14" s="814"/>
      <c r="CP14" s="814"/>
      <c r="CQ14" s="815"/>
      <c r="CR14" s="813"/>
      <c r="CS14" s="814"/>
      <c r="CT14" s="814"/>
      <c r="CU14" s="814"/>
      <c r="CV14" s="815"/>
      <c r="CW14" s="813"/>
      <c r="CX14" s="814"/>
      <c r="CY14" s="814"/>
      <c r="CZ14" s="814"/>
      <c r="DA14" s="815"/>
      <c r="DB14" s="813"/>
      <c r="DC14" s="814"/>
      <c r="DD14" s="814"/>
      <c r="DE14" s="814"/>
      <c r="DF14" s="815"/>
      <c r="DG14" s="813"/>
      <c r="DH14" s="814"/>
      <c r="DI14" s="814"/>
      <c r="DJ14" s="814"/>
      <c r="DK14" s="815"/>
      <c r="DL14" s="813"/>
      <c r="DM14" s="814"/>
      <c r="DN14" s="814"/>
      <c r="DO14" s="814"/>
      <c r="DP14" s="815"/>
      <c r="DQ14" s="813"/>
      <c r="DR14" s="814"/>
      <c r="DS14" s="814"/>
      <c r="DT14" s="814"/>
      <c r="DU14" s="815"/>
      <c r="DV14" s="810"/>
      <c r="DW14" s="811"/>
      <c r="DX14" s="811"/>
      <c r="DY14" s="811"/>
      <c r="DZ14" s="816"/>
      <c r="EA14" s="222"/>
    </row>
    <row r="15" spans="1:131" s="223" customFormat="1" ht="26.25" customHeight="1" x14ac:dyDescent="0.2">
      <c r="A15" s="226">
        <v>9</v>
      </c>
      <c r="B15" s="817"/>
      <c r="C15" s="818"/>
      <c r="D15" s="818"/>
      <c r="E15" s="818"/>
      <c r="F15" s="818"/>
      <c r="G15" s="818"/>
      <c r="H15" s="818"/>
      <c r="I15" s="818"/>
      <c r="J15" s="818"/>
      <c r="K15" s="818"/>
      <c r="L15" s="818"/>
      <c r="M15" s="818"/>
      <c r="N15" s="818"/>
      <c r="O15" s="818"/>
      <c r="P15" s="819"/>
      <c r="Q15" s="820"/>
      <c r="R15" s="821"/>
      <c r="S15" s="821"/>
      <c r="T15" s="821"/>
      <c r="U15" s="821"/>
      <c r="V15" s="821"/>
      <c r="W15" s="821"/>
      <c r="X15" s="821"/>
      <c r="Y15" s="821"/>
      <c r="Z15" s="821"/>
      <c r="AA15" s="821"/>
      <c r="AB15" s="821"/>
      <c r="AC15" s="821"/>
      <c r="AD15" s="821"/>
      <c r="AE15" s="822"/>
      <c r="AF15" s="823"/>
      <c r="AG15" s="824"/>
      <c r="AH15" s="824"/>
      <c r="AI15" s="824"/>
      <c r="AJ15" s="825"/>
      <c r="AK15" s="806"/>
      <c r="AL15" s="807"/>
      <c r="AM15" s="807"/>
      <c r="AN15" s="807"/>
      <c r="AO15" s="807"/>
      <c r="AP15" s="807"/>
      <c r="AQ15" s="807"/>
      <c r="AR15" s="807"/>
      <c r="AS15" s="807"/>
      <c r="AT15" s="807"/>
      <c r="AU15" s="808"/>
      <c r="AV15" s="808"/>
      <c r="AW15" s="808"/>
      <c r="AX15" s="808"/>
      <c r="AY15" s="809"/>
      <c r="AZ15" s="220"/>
      <c r="BA15" s="220"/>
      <c r="BB15" s="220"/>
      <c r="BC15" s="220"/>
      <c r="BD15" s="220"/>
      <c r="BE15" s="221"/>
      <c r="BF15" s="221"/>
      <c r="BG15" s="221"/>
      <c r="BH15" s="221"/>
      <c r="BI15" s="221"/>
      <c r="BJ15" s="221"/>
      <c r="BK15" s="221"/>
      <c r="BL15" s="221"/>
      <c r="BM15" s="221"/>
      <c r="BN15" s="221"/>
      <c r="BO15" s="221"/>
      <c r="BP15" s="221"/>
      <c r="BQ15" s="226">
        <v>9</v>
      </c>
      <c r="BR15" s="227"/>
      <c r="BS15" s="810"/>
      <c r="BT15" s="811"/>
      <c r="BU15" s="811"/>
      <c r="BV15" s="811"/>
      <c r="BW15" s="811"/>
      <c r="BX15" s="811"/>
      <c r="BY15" s="811"/>
      <c r="BZ15" s="811"/>
      <c r="CA15" s="811"/>
      <c r="CB15" s="811"/>
      <c r="CC15" s="811"/>
      <c r="CD15" s="811"/>
      <c r="CE15" s="811"/>
      <c r="CF15" s="811"/>
      <c r="CG15" s="812"/>
      <c r="CH15" s="813"/>
      <c r="CI15" s="814"/>
      <c r="CJ15" s="814"/>
      <c r="CK15" s="814"/>
      <c r="CL15" s="815"/>
      <c r="CM15" s="813"/>
      <c r="CN15" s="814"/>
      <c r="CO15" s="814"/>
      <c r="CP15" s="814"/>
      <c r="CQ15" s="815"/>
      <c r="CR15" s="813"/>
      <c r="CS15" s="814"/>
      <c r="CT15" s="814"/>
      <c r="CU15" s="814"/>
      <c r="CV15" s="815"/>
      <c r="CW15" s="813"/>
      <c r="CX15" s="814"/>
      <c r="CY15" s="814"/>
      <c r="CZ15" s="814"/>
      <c r="DA15" s="815"/>
      <c r="DB15" s="813"/>
      <c r="DC15" s="814"/>
      <c r="DD15" s="814"/>
      <c r="DE15" s="814"/>
      <c r="DF15" s="815"/>
      <c r="DG15" s="813"/>
      <c r="DH15" s="814"/>
      <c r="DI15" s="814"/>
      <c r="DJ15" s="814"/>
      <c r="DK15" s="815"/>
      <c r="DL15" s="813"/>
      <c r="DM15" s="814"/>
      <c r="DN15" s="814"/>
      <c r="DO15" s="814"/>
      <c r="DP15" s="815"/>
      <c r="DQ15" s="813"/>
      <c r="DR15" s="814"/>
      <c r="DS15" s="814"/>
      <c r="DT15" s="814"/>
      <c r="DU15" s="815"/>
      <c r="DV15" s="810"/>
      <c r="DW15" s="811"/>
      <c r="DX15" s="811"/>
      <c r="DY15" s="811"/>
      <c r="DZ15" s="816"/>
      <c r="EA15" s="222"/>
    </row>
    <row r="16" spans="1:131" s="223" customFormat="1" ht="26.25" customHeight="1" x14ac:dyDescent="0.2">
      <c r="A16" s="226">
        <v>10</v>
      </c>
      <c r="B16" s="817"/>
      <c r="C16" s="818"/>
      <c r="D16" s="818"/>
      <c r="E16" s="818"/>
      <c r="F16" s="818"/>
      <c r="G16" s="818"/>
      <c r="H16" s="818"/>
      <c r="I16" s="818"/>
      <c r="J16" s="818"/>
      <c r="K16" s="818"/>
      <c r="L16" s="818"/>
      <c r="M16" s="818"/>
      <c r="N16" s="818"/>
      <c r="O16" s="818"/>
      <c r="P16" s="819"/>
      <c r="Q16" s="820"/>
      <c r="R16" s="821"/>
      <c r="S16" s="821"/>
      <c r="T16" s="821"/>
      <c r="U16" s="821"/>
      <c r="V16" s="821"/>
      <c r="W16" s="821"/>
      <c r="X16" s="821"/>
      <c r="Y16" s="821"/>
      <c r="Z16" s="821"/>
      <c r="AA16" s="821"/>
      <c r="AB16" s="821"/>
      <c r="AC16" s="821"/>
      <c r="AD16" s="821"/>
      <c r="AE16" s="822"/>
      <c r="AF16" s="823"/>
      <c r="AG16" s="824"/>
      <c r="AH16" s="824"/>
      <c r="AI16" s="824"/>
      <c r="AJ16" s="825"/>
      <c r="AK16" s="806"/>
      <c r="AL16" s="807"/>
      <c r="AM16" s="807"/>
      <c r="AN16" s="807"/>
      <c r="AO16" s="807"/>
      <c r="AP16" s="807"/>
      <c r="AQ16" s="807"/>
      <c r="AR16" s="807"/>
      <c r="AS16" s="807"/>
      <c r="AT16" s="807"/>
      <c r="AU16" s="808"/>
      <c r="AV16" s="808"/>
      <c r="AW16" s="808"/>
      <c r="AX16" s="808"/>
      <c r="AY16" s="809"/>
      <c r="AZ16" s="220"/>
      <c r="BA16" s="220"/>
      <c r="BB16" s="220"/>
      <c r="BC16" s="220"/>
      <c r="BD16" s="220"/>
      <c r="BE16" s="221"/>
      <c r="BF16" s="221"/>
      <c r="BG16" s="221"/>
      <c r="BH16" s="221"/>
      <c r="BI16" s="221"/>
      <c r="BJ16" s="221"/>
      <c r="BK16" s="221"/>
      <c r="BL16" s="221"/>
      <c r="BM16" s="221"/>
      <c r="BN16" s="221"/>
      <c r="BO16" s="221"/>
      <c r="BP16" s="221"/>
      <c r="BQ16" s="226">
        <v>10</v>
      </c>
      <c r="BR16" s="227"/>
      <c r="BS16" s="810"/>
      <c r="BT16" s="811"/>
      <c r="BU16" s="811"/>
      <c r="BV16" s="811"/>
      <c r="BW16" s="811"/>
      <c r="BX16" s="811"/>
      <c r="BY16" s="811"/>
      <c r="BZ16" s="811"/>
      <c r="CA16" s="811"/>
      <c r="CB16" s="811"/>
      <c r="CC16" s="811"/>
      <c r="CD16" s="811"/>
      <c r="CE16" s="811"/>
      <c r="CF16" s="811"/>
      <c r="CG16" s="812"/>
      <c r="CH16" s="813"/>
      <c r="CI16" s="814"/>
      <c r="CJ16" s="814"/>
      <c r="CK16" s="814"/>
      <c r="CL16" s="815"/>
      <c r="CM16" s="813"/>
      <c r="CN16" s="814"/>
      <c r="CO16" s="814"/>
      <c r="CP16" s="814"/>
      <c r="CQ16" s="815"/>
      <c r="CR16" s="813"/>
      <c r="CS16" s="814"/>
      <c r="CT16" s="814"/>
      <c r="CU16" s="814"/>
      <c r="CV16" s="815"/>
      <c r="CW16" s="813"/>
      <c r="CX16" s="814"/>
      <c r="CY16" s="814"/>
      <c r="CZ16" s="814"/>
      <c r="DA16" s="815"/>
      <c r="DB16" s="813"/>
      <c r="DC16" s="814"/>
      <c r="DD16" s="814"/>
      <c r="DE16" s="814"/>
      <c r="DF16" s="815"/>
      <c r="DG16" s="813"/>
      <c r="DH16" s="814"/>
      <c r="DI16" s="814"/>
      <c r="DJ16" s="814"/>
      <c r="DK16" s="815"/>
      <c r="DL16" s="813"/>
      <c r="DM16" s="814"/>
      <c r="DN16" s="814"/>
      <c r="DO16" s="814"/>
      <c r="DP16" s="815"/>
      <c r="DQ16" s="813"/>
      <c r="DR16" s="814"/>
      <c r="DS16" s="814"/>
      <c r="DT16" s="814"/>
      <c r="DU16" s="815"/>
      <c r="DV16" s="810"/>
      <c r="DW16" s="811"/>
      <c r="DX16" s="811"/>
      <c r="DY16" s="811"/>
      <c r="DZ16" s="816"/>
      <c r="EA16" s="222"/>
    </row>
    <row r="17" spans="1:131" s="223" customFormat="1" ht="26.25" customHeight="1" x14ac:dyDescent="0.2">
      <c r="A17" s="226">
        <v>11</v>
      </c>
      <c r="B17" s="817"/>
      <c r="C17" s="818"/>
      <c r="D17" s="818"/>
      <c r="E17" s="818"/>
      <c r="F17" s="818"/>
      <c r="G17" s="818"/>
      <c r="H17" s="818"/>
      <c r="I17" s="818"/>
      <c r="J17" s="818"/>
      <c r="K17" s="818"/>
      <c r="L17" s="818"/>
      <c r="M17" s="818"/>
      <c r="N17" s="818"/>
      <c r="O17" s="818"/>
      <c r="P17" s="819"/>
      <c r="Q17" s="820"/>
      <c r="R17" s="821"/>
      <c r="S17" s="821"/>
      <c r="T17" s="821"/>
      <c r="U17" s="821"/>
      <c r="V17" s="821"/>
      <c r="W17" s="821"/>
      <c r="X17" s="821"/>
      <c r="Y17" s="821"/>
      <c r="Z17" s="821"/>
      <c r="AA17" s="821"/>
      <c r="AB17" s="821"/>
      <c r="AC17" s="821"/>
      <c r="AD17" s="821"/>
      <c r="AE17" s="822"/>
      <c r="AF17" s="823"/>
      <c r="AG17" s="824"/>
      <c r="AH17" s="824"/>
      <c r="AI17" s="824"/>
      <c r="AJ17" s="825"/>
      <c r="AK17" s="806"/>
      <c r="AL17" s="807"/>
      <c r="AM17" s="807"/>
      <c r="AN17" s="807"/>
      <c r="AO17" s="807"/>
      <c r="AP17" s="807"/>
      <c r="AQ17" s="807"/>
      <c r="AR17" s="807"/>
      <c r="AS17" s="807"/>
      <c r="AT17" s="807"/>
      <c r="AU17" s="808"/>
      <c r="AV17" s="808"/>
      <c r="AW17" s="808"/>
      <c r="AX17" s="808"/>
      <c r="AY17" s="809"/>
      <c r="AZ17" s="220"/>
      <c r="BA17" s="220"/>
      <c r="BB17" s="220"/>
      <c r="BC17" s="220"/>
      <c r="BD17" s="220"/>
      <c r="BE17" s="221"/>
      <c r="BF17" s="221"/>
      <c r="BG17" s="221"/>
      <c r="BH17" s="221"/>
      <c r="BI17" s="221"/>
      <c r="BJ17" s="221"/>
      <c r="BK17" s="221"/>
      <c r="BL17" s="221"/>
      <c r="BM17" s="221"/>
      <c r="BN17" s="221"/>
      <c r="BO17" s="221"/>
      <c r="BP17" s="221"/>
      <c r="BQ17" s="226">
        <v>11</v>
      </c>
      <c r="BR17" s="227"/>
      <c r="BS17" s="810"/>
      <c r="BT17" s="811"/>
      <c r="BU17" s="811"/>
      <c r="BV17" s="811"/>
      <c r="BW17" s="811"/>
      <c r="BX17" s="811"/>
      <c r="BY17" s="811"/>
      <c r="BZ17" s="811"/>
      <c r="CA17" s="811"/>
      <c r="CB17" s="811"/>
      <c r="CC17" s="811"/>
      <c r="CD17" s="811"/>
      <c r="CE17" s="811"/>
      <c r="CF17" s="811"/>
      <c r="CG17" s="812"/>
      <c r="CH17" s="813"/>
      <c r="CI17" s="814"/>
      <c r="CJ17" s="814"/>
      <c r="CK17" s="814"/>
      <c r="CL17" s="815"/>
      <c r="CM17" s="813"/>
      <c r="CN17" s="814"/>
      <c r="CO17" s="814"/>
      <c r="CP17" s="814"/>
      <c r="CQ17" s="815"/>
      <c r="CR17" s="813"/>
      <c r="CS17" s="814"/>
      <c r="CT17" s="814"/>
      <c r="CU17" s="814"/>
      <c r="CV17" s="815"/>
      <c r="CW17" s="813"/>
      <c r="CX17" s="814"/>
      <c r="CY17" s="814"/>
      <c r="CZ17" s="814"/>
      <c r="DA17" s="815"/>
      <c r="DB17" s="813"/>
      <c r="DC17" s="814"/>
      <c r="DD17" s="814"/>
      <c r="DE17" s="814"/>
      <c r="DF17" s="815"/>
      <c r="DG17" s="813"/>
      <c r="DH17" s="814"/>
      <c r="DI17" s="814"/>
      <c r="DJ17" s="814"/>
      <c r="DK17" s="815"/>
      <c r="DL17" s="813"/>
      <c r="DM17" s="814"/>
      <c r="DN17" s="814"/>
      <c r="DO17" s="814"/>
      <c r="DP17" s="815"/>
      <c r="DQ17" s="813"/>
      <c r="DR17" s="814"/>
      <c r="DS17" s="814"/>
      <c r="DT17" s="814"/>
      <c r="DU17" s="815"/>
      <c r="DV17" s="810"/>
      <c r="DW17" s="811"/>
      <c r="DX17" s="811"/>
      <c r="DY17" s="811"/>
      <c r="DZ17" s="816"/>
      <c r="EA17" s="222"/>
    </row>
    <row r="18" spans="1:131" s="223" customFormat="1" ht="26.25" customHeight="1" x14ac:dyDescent="0.2">
      <c r="A18" s="226">
        <v>12</v>
      </c>
      <c r="B18" s="817"/>
      <c r="C18" s="818"/>
      <c r="D18" s="818"/>
      <c r="E18" s="818"/>
      <c r="F18" s="818"/>
      <c r="G18" s="818"/>
      <c r="H18" s="818"/>
      <c r="I18" s="818"/>
      <c r="J18" s="818"/>
      <c r="K18" s="818"/>
      <c r="L18" s="818"/>
      <c r="M18" s="818"/>
      <c r="N18" s="818"/>
      <c r="O18" s="818"/>
      <c r="P18" s="819"/>
      <c r="Q18" s="820"/>
      <c r="R18" s="821"/>
      <c r="S18" s="821"/>
      <c r="T18" s="821"/>
      <c r="U18" s="821"/>
      <c r="V18" s="821"/>
      <c r="W18" s="821"/>
      <c r="X18" s="821"/>
      <c r="Y18" s="821"/>
      <c r="Z18" s="821"/>
      <c r="AA18" s="821"/>
      <c r="AB18" s="821"/>
      <c r="AC18" s="821"/>
      <c r="AD18" s="821"/>
      <c r="AE18" s="822"/>
      <c r="AF18" s="823"/>
      <c r="AG18" s="824"/>
      <c r="AH18" s="824"/>
      <c r="AI18" s="824"/>
      <c r="AJ18" s="825"/>
      <c r="AK18" s="806"/>
      <c r="AL18" s="807"/>
      <c r="AM18" s="807"/>
      <c r="AN18" s="807"/>
      <c r="AO18" s="807"/>
      <c r="AP18" s="807"/>
      <c r="AQ18" s="807"/>
      <c r="AR18" s="807"/>
      <c r="AS18" s="807"/>
      <c r="AT18" s="807"/>
      <c r="AU18" s="808"/>
      <c r="AV18" s="808"/>
      <c r="AW18" s="808"/>
      <c r="AX18" s="808"/>
      <c r="AY18" s="809"/>
      <c r="AZ18" s="220"/>
      <c r="BA18" s="220"/>
      <c r="BB18" s="220"/>
      <c r="BC18" s="220"/>
      <c r="BD18" s="220"/>
      <c r="BE18" s="221"/>
      <c r="BF18" s="221"/>
      <c r="BG18" s="221"/>
      <c r="BH18" s="221"/>
      <c r="BI18" s="221"/>
      <c r="BJ18" s="221"/>
      <c r="BK18" s="221"/>
      <c r="BL18" s="221"/>
      <c r="BM18" s="221"/>
      <c r="BN18" s="221"/>
      <c r="BO18" s="221"/>
      <c r="BP18" s="221"/>
      <c r="BQ18" s="226">
        <v>12</v>
      </c>
      <c r="BR18" s="227"/>
      <c r="BS18" s="810"/>
      <c r="BT18" s="811"/>
      <c r="BU18" s="811"/>
      <c r="BV18" s="811"/>
      <c r="BW18" s="811"/>
      <c r="BX18" s="811"/>
      <c r="BY18" s="811"/>
      <c r="BZ18" s="811"/>
      <c r="CA18" s="811"/>
      <c r="CB18" s="811"/>
      <c r="CC18" s="811"/>
      <c r="CD18" s="811"/>
      <c r="CE18" s="811"/>
      <c r="CF18" s="811"/>
      <c r="CG18" s="812"/>
      <c r="CH18" s="813"/>
      <c r="CI18" s="814"/>
      <c r="CJ18" s="814"/>
      <c r="CK18" s="814"/>
      <c r="CL18" s="815"/>
      <c r="CM18" s="813"/>
      <c r="CN18" s="814"/>
      <c r="CO18" s="814"/>
      <c r="CP18" s="814"/>
      <c r="CQ18" s="815"/>
      <c r="CR18" s="813"/>
      <c r="CS18" s="814"/>
      <c r="CT18" s="814"/>
      <c r="CU18" s="814"/>
      <c r="CV18" s="815"/>
      <c r="CW18" s="813"/>
      <c r="CX18" s="814"/>
      <c r="CY18" s="814"/>
      <c r="CZ18" s="814"/>
      <c r="DA18" s="815"/>
      <c r="DB18" s="813"/>
      <c r="DC18" s="814"/>
      <c r="DD18" s="814"/>
      <c r="DE18" s="814"/>
      <c r="DF18" s="815"/>
      <c r="DG18" s="813"/>
      <c r="DH18" s="814"/>
      <c r="DI18" s="814"/>
      <c r="DJ18" s="814"/>
      <c r="DK18" s="815"/>
      <c r="DL18" s="813"/>
      <c r="DM18" s="814"/>
      <c r="DN18" s="814"/>
      <c r="DO18" s="814"/>
      <c r="DP18" s="815"/>
      <c r="DQ18" s="813"/>
      <c r="DR18" s="814"/>
      <c r="DS18" s="814"/>
      <c r="DT18" s="814"/>
      <c r="DU18" s="815"/>
      <c r="DV18" s="810"/>
      <c r="DW18" s="811"/>
      <c r="DX18" s="811"/>
      <c r="DY18" s="811"/>
      <c r="DZ18" s="816"/>
      <c r="EA18" s="222"/>
    </row>
    <row r="19" spans="1:131" s="223" customFormat="1" ht="26.25" customHeight="1" x14ac:dyDescent="0.2">
      <c r="A19" s="226">
        <v>13</v>
      </c>
      <c r="B19" s="817"/>
      <c r="C19" s="818"/>
      <c r="D19" s="818"/>
      <c r="E19" s="818"/>
      <c r="F19" s="818"/>
      <c r="G19" s="818"/>
      <c r="H19" s="818"/>
      <c r="I19" s="818"/>
      <c r="J19" s="818"/>
      <c r="K19" s="818"/>
      <c r="L19" s="818"/>
      <c r="M19" s="818"/>
      <c r="N19" s="818"/>
      <c r="O19" s="818"/>
      <c r="P19" s="819"/>
      <c r="Q19" s="820"/>
      <c r="R19" s="821"/>
      <c r="S19" s="821"/>
      <c r="T19" s="821"/>
      <c r="U19" s="821"/>
      <c r="V19" s="821"/>
      <c r="W19" s="821"/>
      <c r="X19" s="821"/>
      <c r="Y19" s="821"/>
      <c r="Z19" s="821"/>
      <c r="AA19" s="821"/>
      <c r="AB19" s="821"/>
      <c r="AC19" s="821"/>
      <c r="AD19" s="821"/>
      <c r="AE19" s="822"/>
      <c r="AF19" s="823"/>
      <c r="AG19" s="824"/>
      <c r="AH19" s="824"/>
      <c r="AI19" s="824"/>
      <c r="AJ19" s="825"/>
      <c r="AK19" s="806"/>
      <c r="AL19" s="807"/>
      <c r="AM19" s="807"/>
      <c r="AN19" s="807"/>
      <c r="AO19" s="807"/>
      <c r="AP19" s="807"/>
      <c r="AQ19" s="807"/>
      <c r="AR19" s="807"/>
      <c r="AS19" s="807"/>
      <c r="AT19" s="807"/>
      <c r="AU19" s="808"/>
      <c r="AV19" s="808"/>
      <c r="AW19" s="808"/>
      <c r="AX19" s="808"/>
      <c r="AY19" s="809"/>
      <c r="AZ19" s="220"/>
      <c r="BA19" s="220"/>
      <c r="BB19" s="220"/>
      <c r="BC19" s="220"/>
      <c r="BD19" s="220"/>
      <c r="BE19" s="221"/>
      <c r="BF19" s="221"/>
      <c r="BG19" s="221"/>
      <c r="BH19" s="221"/>
      <c r="BI19" s="221"/>
      <c r="BJ19" s="221"/>
      <c r="BK19" s="221"/>
      <c r="BL19" s="221"/>
      <c r="BM19" s="221"/>
      <c r="BN19" s="221"/>
      <c r="BO19" s="221"/>
      <c r="BP19" s="221"/>
      <c r="BQ19" s="226">
        <v>13</v>
      </c>
      <c r="BR19" s="227"/>
      <c r="BS19" s="810"/>
      <c r="BT19" s="811"/>
      <c r="BU19" s="811"/>
      <c r="BV19" s="811"/>
      <c r="BW19" s="811"/>
      <c r="BX19" s="811"/>
      <c r="BY19" s="811"/>
      <c r="BZ19" s="811"/>
      <c r="CA19" s="811"/>
      <c r="CB19" s="811"/>
      <c r="CC19" s="811"/>
      <c r="CD19" s="811"/>
      <c r="CE19" s="811"/>
      <c r="CF19" s="811"/>
      <c r="CG19" s="812"/>
      <c r="CH19" s="813"/>
      <c r="CI19" s="814"/>
      <c r="CJ19" s="814"/>
      <c r="CK19" s="814"/>
      <c r="CL19" s="815"/>
      <c r="CM19" s="813"/>
      <c r="CN19" s="814"/>
      <c r="CO19" s="814"/>
      <c r="CP19" s="814"/>
      <c r="CQ19" s="815"/>
      <c r="CR19" s="813"/>
      <c r="CS19" s="814"/>
      <c r="CT19" s="814"/>
      <c r="CU19" s="814"/>
      <c r="CV19" s="815"/>
      <c r="CW19" s="813"/>
      <c r="CX19" s="814"/>
      <c r="CY19" s="814"/>
      <c r="CZ19" s="814"/>
      <c r="DA19" s="815"/>
      <c r="DB19" s="813"/>
      <c r="DC19" s="814"/>
      <c r="DD19" s="814"/>
      <c r="DE19" s="814"/>
      <c r="DF19" s="815"/>
      <c r="DG19" s="813"/>
      <c r="DH19" s="814"/>
      <c r="DI19" s="814"/>
      <c r="DJ19" s="814"/>
      <c r="DK19" s="815"/>
      <c r="DL19" s="813"/>
      <c r="DM19" s="814"/>
      <c r="DN19" s="814"/>
      <c r="DO19" s="814"/>
      <c r="DP19" s="815"/>
      <c r="DQ19" s="813"/>
      <c r="DR19" s="814"/>
      <c r="DS19" s="814"/>
      <c r="DT19" s="814"/>
      <c r="DU19" s="815"/>
      <c r="DV19" s="810"/>
      <c r="DW19" s="811"/>
      <c r="DX19" s="811"/>
      <c r="DY19" s="811"/>
      <c r="DZ19" s="816"/>
      <c r="EA19" s="222"/>
    </row>
    <row r="20" spans="1:131" s="223" customFormat="1" ht="26.25" customHeight="1" x14ac:dyDescent="0.2">
      <c r="A20" s="226">
        <v>14</v>
      </c>
      <c r="B20" s="817"/>
      <c r="C20" s="818"/>
      <c r="D20" s="818"/>
      <c r="E20" s="818"/>
      <c r="F20" s="818"/>
      <c r="G20" s="818"/>
      <c r="H20" s="818"/>
      <c r="I20" s="818"/>
      <c r="J20" s="818"/>
      <c r="K20" s="818"/>
      <c r="L20" s="818"/>
      <c r="M20" s="818"/>
      <c r="N20" s="818"/>
      <c r="O20" s="818"/>
      <c r="P20" s="819"/>
      <c r="Q20" s="820"/>
      <c r="R20" s="821"/>
      <c r="S20" s="821"/>
      <c r="T20" s="821"/>
      <c r="U20" s="821"/>
      <c r="V20" s="821"/>
      <c r="W20" s="821"/>
      <c r="X20" s="821"/>
      <c r="Y20" s="821"/>
      <c r="Z20" s="821"/>
      <c r="AA20" s="821"/>
      <c r="AB20" s="821"/>
      <c r="AC20" s="821"/>
      <c r="AD20" s="821"/>
      <c r="AE20" s="822"/>
      <c r="AF20" s="823"/>
      <c r="AG20" s="824"/>
      <c r="AH20" s="824"/>
      <c r="AI20" s="824"/>
      <c r="AJ20" s="825"/>
      <c r="AK20" s="806"/>
      <c r="AL20" s="807"/>
      <c r="AM20" s="807"/>
      <c r="AN20" s="807"/>
      <c r="AO20" s="807"/>
      <c r="AP20" s="807"/>
      <c r="AQ20" s="807"/>
      <c r="AR20" s="807"/>
      <c r="AS20" s="807"/>
      <c r="AT20" s="807"/>
      <c r="AU20" s="808"/>
      <c r="AV20" s="808"/>
      <c r="AW20" s="808"/>
      <c r="AX20" s="808"/>
      <c r="AY20" s="809"/>
      <c r="AZ20" s="220"/>
      <c r="BA20" s="220"/>
      <c r="BB20" s="220"/>
      <c r="BC20" s="220"/>
      <c r="BD20" s="220"/>
      <c r="BE20" s="221"/>
      <c r="BF20" s="221"/>
      <c r="BG20" s="221"/>
      <c r="BH20" s="221"/>
      <c r="BI20" s="221"/>
      <c r="BJ20" s="221"/>
      <c r="BK20" s="221"/>
      <c r="BL20" s="221"/>
      <c r="BM20" s="221"/>
      <c r="BN20" s="221"/>
      <c r="BO20" s="221"/>
      <c r="BP20" s="221"/>
      <c r="BQ20" s="226">
        <v>14</v>
      </c>
      <c r="BR20" s="227"/>
      <c r="BS20" s="810"/>
      <c r="BT20" s="811"/>
      <c r="BU20" s="811"/>
      <c r="BV20" s="811"/>
      <c r="BW20" s="811"/>
      <c r="BX20" s="811"/>
      <c r="BY20" s="811"/>
      <c r="BZ20" s="811"/>
      <c r="CA20" s="811"/>
      <c r="CB20" s="811"/>
      <c r="CC20" s="811"/>
      <c r="CD20" s="811"/>
      <c r="CE20" s="811"/>
      <c r="CF20" s="811"/>
      <c r="CG20" s="812"/>
      <c r="CH20" s="813"/>
      <c r="CI20" s="814"/>
      <c r="CJ20" s="814"/>
      <c r="CK20" s="814"/>
      <c r="CL20" s="815"/>
      <c r="CM20" s="813"/>
      <c r="CN20" s="814"/>
      <c r="CO20" s="814"/>
      <c r="CP20" s="814"/>
      <c r="CQ20" s="815"/>
      <c r="CR20" s="813"/>
      <c r="CS20" s="814"/>
      <c r="CT20" s="814"/>
      <c r="CU20" s="814"/>
      <c r="CV20" s="815"/>
      <c r="CW20" s="813"/>
      <c r="CX20" s="814"/>
      <c r="CY20" s="814"/>
      <c r="CZ20" s="814"/>
      <c r="DA20" s="815"/>
      <c r="DB20" s="813"/>
      <c r="DC20" s="814"/>
      <c r="DD20" s="814"/>
      <c r="DE20" s="814"/>
      <c r="DF20" s="815"/>
      <c r="DG20" s="813"/>
      <c r="DH20" s="814"/>
      <c r="DI20" s="814"/>
      <c r="DJ20" s="814"/>
      <c r="DK20" s="815"/>
      <c r="DL20" s="813"/>
      <c r="DM20" s="814"/>
      <c r="DN20" s="814"/>
      <c r="DO20" s="814"/>
      <c r="DP20" s="815"/>
      <c r="DQ20" s="813"/>
      <c r="DR20" s="814"/>
      <c r="DS20" s="814"/>
      <c r="DT20" s="814"/>
      <c r="DU20" s="815"/>
      <c r="DV20" s="810"/>
      <c r="DW20" s="811"/>
      <c r="DX20" s="811"/>
      <c r="DY20" s="811"/>
      <c r="DZ20" s="816"/>
      <c r="EA20" s="222"/>
    </row>
    <row r="21" spans="1:131" s="223" customFormat="1" ht="26.25" customHeight="1" thickBot="1" x14ac:dyDescent="0.25">
      <c r="A21" s="226">
        <v>15</v>
      </c>
      <c r="B21" s="817"/>
      <c r="C21" s="818"/>
      <c r="D21" s="818"/>
      <c r="E21" s="818"/>
      <c r="F21" s="818"/>
      <c r="G21" s="818"/>
      <c r="H21" s="818"/>
      <c r="I21" s="818"/>
      <c r="J21" s="818"/>
      <c r="K21" s="818"/>
      <c r="L21" s="818"/>
      <c r="M21" s="818"/>
      <c r="N21" s="818"/>
      <c r="O21" s="818"/>
      <c r="P21" s="819"/>
      <c r="Q21" s="820"/>
      <c r="R21" s="821"/>
      <c r="S21" s="821"/>
      <c r="T21" s="821"/>
      <c r="U21" s="821"/>
      <c r="V21" s="821"/>
      <c r="W21" s="821"/>
      <c r="X21" s="821"/>
      <c r="Y21" s="821"/>
      <c r="Z21" s="821"/>
      <c r="AA21" s="821"/>
      <c r="AB21" s="821"/>
      <c r="AC21" s="821"/>
      <c r="AD21" s="821"/>
      <c r="AE21" s="822"/>
      <c r="AF21" s="823"/>
      <c r="AG21" s="824"/>
      <c r="AH21" s="824"/>
      <c r="AI21" s="824"/>
      <c r="AJ21" s="825"/>
      <c r="AK21" s="806"/>
      <c r="AL21" s="807"/>
      <c r="AM21" s="807"/>
      <c r="AN21" s="807"/>
      <c r="AO21" s="807"/>
      <c r="AP21" s="807"/>
      <c r="AQ21" s="807"/>
      <c r="AR21" s="807"/>
      <c r="AS21" s="807"/>
      <c r="AT21" s="807"/>
      <c r="AU21" s="808"/>
      <c r="AV21" s="808"/>
      <c r="AW21" s="808"/>
      <c r="AX21" s="808"/>
      <c r="AY21" s="809"/>
      <c r="AZ21" s="220"/>
      <c r="BA21" s="220"/>
      <c r="BB21" s="220"/>
      <c r="BC21" s="220"/>
      <c r="BD21" s="220"/>
      <c r="BE21" s="221"/>
      <c r="BF21" s="221"/>
      <c r="BG21" s="221"/>
      <c r="BH21" s="221"/>
      <c r="BI21" s="221"/>
      <c r="BJ21" s="221"/>
      <c r="BK21" s="221"/>
      <c r="BL21" s="221"/>
      <c r="BM21" s="221"/>
      <c r="BN21" s="221"/>
      <c r="BO21" s="221"/>
      <c r="BP21" s="221"/>
      <c r="BQ21" s="226">
        <v>15</v>
      </c>
      <c r="BR21" s="227"/>
      <c r="BS21" s="810"/>
      <c r="BT21" s="811"/>
      <c r="BU21" s="811"/>
      <c r="BV21" s="811"/>
      <c r="BW21" s="811"/>
      <c r="BX21" s="811"/>
      <c r="BY21" s="811"/>
      <c r="BZ21" s="811"/>
      <c r="CA21" s="811"/>
      <c r="CB21" s="811"/>
      <c r="CC21" s="811"/>
      <c r="CD21" s="811"/>
      <c r="CE21" s="811"/>
      <c r="CF21" s="811"/>
      <c r="CG21" s="812"/>
      <c r="CH21" s="813"/>
      <c r="CI21" s="814"/>
      <c r="CJ21" s="814"/>
      <c r="CK21" s="814"/>
      <c r="CL21" s="815"/>
      <c r="CM21" s="813"/>
      <c r="CN21" s="814"/>
      <c r="CO21" s="814"/>
      <c r="CP21" s="814"/>
      <c r="CQ21" s="815"/>
      <c r="CR21" s="813"/>
      <c r="CS21" s="814"/>
      <c r="CT21" s="814"/>
      <c r="CU21" s="814"/>
      <c r="CV21" s="815"/>
      <c r="CW21" s="813"/>
      <c r="CX21" s="814"/>
      <c r="CY21" s="814"/>
      <c r="CZ21" s="814"/>
      <c r="DA21" s="815"/>
      <c r="DB21" s="813"/>
      <c r="DC21" s="814"/>
      <c r="DD21" s="814"/>
      <c r="DE21" s="814"/>
      <c r="DF21" s="815"/>
      <c r="DG21" s="813"/>
      <c r="DH21" s="814"/>
      <c r="DI21" s="814"/>
      <c r="DJ21" s="814"/>
      <c r="DK21" s="815"/>
      <c r="DL21" s="813"/>
      <c r="DM21" s="814"/>
      <c r="DN21" s="814"/>
      <c r="DO21" s="814"/>
      <c r="DP21" s="815"/>
      <c r="DQ21" s="813"/>
      <c r="DR21" s="814"/>
      <c r="DS21" s="814"/>
      <c r="DT21" s="814"/>
      <c r="DU21" s="815"/>
      <c r="DV21" s="810"/>
      <c r="DW21" s="811"/>
      <c r="DX21" s="811"/>
      <c r="DY21" s="811"/>
      <c r="DZ21" s="816"/>
      <c r="EA21" s="222"/>
    </row>
    <row r="22" spans="1:131" s="223" customFormat="1" ht="26.25" customHeight="1" x14ac:dyDescent="0.2">
      <c r="A22" s="226">
        <v>16</v>
      </c>
      <c r="B22" s="817"/>
      <c r="C22" s="818"/>
      <c r="D22" s="818"/>
      <c r="E22" s="818"/>
      <c r="F22" s="818"/>
      <c r="G22" s="818"/>
      <c r="H22" s="818"/>
      <c r="I22" s="818"/>
      <c r="J22" s="818"/>
      <c r="K22" s="818"/>
      <c r="L22" s="818"/>
      <c r="M22" s="818"/>
      <c r="N22" s="818"/>
      <c r="O22" s="818"/>
      <c r="P22" s="819"/>
      <c r="Q22" s="836"/>
      <c r="R22" s="837"/>
      <c r="S22" s="837"/>
      <c r="T22" s="837"/>
      <c r="U22" s="837"/>
      <c r="V22" s="837"/>
      <c r="W22" s="837"/>
      <c r="X22" s="837"/>
      <c r="Y22" s="837"/>
      <c r="Z22" s="837"/>
      <c r="AA22" s="837"/>
      <c r="AB22" s="837"/>
      <c r="AC22" s="837"/>
      <c r="AD22" s="837"/>
      <c r="AE22" s="838"/>
      <c r="AF22" s="823"/>
      <c r="AG22" s="824"/>
      <c r="AH22" s="824"/>
      <c r="AI22" s="824"/>
      <c r="AJ22" s="825"/>
      <c r="AK22" s="839"/>
      <c r="AL22" s="840"/>
      <c r="AM22" s="840"/>
      <c r="AN22" s="840"/>
      <c r="AO22" s="840"/>
      <c r="AP22" s="840"/>
      <c r="AQ22" s="840"/>
      <c r="AR22" s="840"/>
      <c r="AS22" s="840"/>
      <c r="AT22" s="840"/>
      <c r="AU22" s="841"/>
      <c r="AV22" s="841"/>
      <c r="AW22" s="841"/>
      <c r="AX22" s="841"/>
      <c r="AY22" s="842"/>
      <c r="AZ22" s="843" t="s">
        <v>376</v>
      </c>
      <c r="BA22" s="843"/>
      <c r="BB22" s="843"/>
      <c r="BC22" s="843"/>
      <c r="BD22" s="844"/>
      <c r="BE22" s="221"/>
      <c r="BF22" s="221"/>
      <c r="BG22" s="221"/>
      <c r="BH22" s="221"/>
      <c r="BI22" s="221"/>
      <c r="BJ22" s="221"/>
      <c r="BK22" s="221"/>
      <c r="BL22" s="221"/>
      <c r="BM22" s="221"/>
      <c r="BN22" s="221"/>
      <c r="BO22" s="221"/>
      <c r="BP22" s="221"/>
      <c r="BQ22" s="226">
        <v>16</v>
      </c>
      <c r="BR22" s="227"/>
      <c r="BS22" s="810"/>
      <c r="BT22" s="811"/>
      <c r="BU22" s="811"/>
      <c r="BV22" s="811"/>
      <c r="BW22" s="811"/>
      <c r="BX22" s="811"/>
      <c r="BY22" s="811"/>
      <c r="BZ22" s="811"/>
      <c r="CA22" s="811"/>
      <c r="CB22" s="811"/>
      <c r="CC22" s="811"/>
      <c r="CD22" s="811"/>
      <c r="CE22" s="811"/>
      <c r="CF22" s="811"/>
      <c r="CG22" s="812"/>
      <c r="CH22" s="813"/>
      <c r="CI22" s="814"/>
      <c r="CJ22" s="814"/>
      <c r="CK22" s="814"/>
      <c r="CL22" s="815"/>
      <c r="CM22" s="813"/>
      <c r="CN22" s="814"/>
      <c r="CO22" s="814"/>
      <c r="CP22" s="814"/>
      <c r="CQ22" s="815"/>
      <c r="CR22" s="813"/>
      <c r="CS22" s="814"/>
      <c r="CT22" s="814"/>
      <c r="CU22" s="814"/>
      <c r="CV22" s="815"/>
      <c r="CW22" s="813"/>
      <c r="CX22" s="814"/>
      <c r="CY22" s="814"/>
      <c r="CZ22" s="814"/>
      <c r="DA22" s="815"/>
      <c r="DB22" s="813"/>
      <c r="DC22" s="814"/>
      <c r="DD22" s="814"/>
      <c r="DE22" s="814"/>
      <c r="DF22" s="815"/>
      <c r="DG22" s="813"/>
      <c r="DH22" s="814"/>
      <c r="DI22" s="814"/>
      <c r="DJ22" s="814"/>
      <c r="DK22" s="815"/>
      <c r="DL22" s="813"/>
      <c r="DM22" s="814"/>
      <c r="DN22" s="814"/>
      <c r="DO22" s="814"/>
      <c r="DP22" s="815"/>
      <c r="DQ22" s="813"/>
      <c r="DR22" s="814"/>
      <c r="DS22" s="814"/>
      <c r="DT22" s="814"/>
      <c r="DU22" s="815"/>
      <c r="DV22" s="810"/>
      <c r="DW22" s="811"/>
      <c r="DX22" s="811"/>
      <c r="DY22" s="811"/>
      <c r="DZ22" s="816"/>
      <c r="EA22" s="222"/>
    </row>
    <row r="23" spans="1:131" s="223" customFormat="1" ht="26.25" customHeight="1" thickBot="1" x14ac:dyDescent="0.25">
      <c r="A23" s="228" t="s">
        <v>377</v>
      </c>
      <c r="B23" s="826" t="s">
        <v>378</v>
      </c>
      <c r="C23" s="827"/>
      <c r="D23" s="827"/>
      <c r="E23" s="827"/>
      <c r="F23" s="827"/>
      <c r="G23" s="827"/>
      <c r="H23" s="827"/>
      <c r="I23" s="827"/>
      <c r="J23" s="827"/>
      <c r="K23" s="827"/>
      <c r="L23" s="827"/>
      <c r="M23" s="827"/>
      <c r="N23" s="827"/>
      <c r="O23" s="827"/>
      <c r="P23" s="828"/>
      <c r="Q23" s="829">
        <v>19712</v>
      </c>
      <c r="R23" s="830"/>
      <c r="S23" s="830"/>
      <c r="T23" s="830"/>
      <c r="U23" s="830"/>
      <c r="V23" s="830">
        <v>18750</v>
      </c>
      <c r="W23" s="830"/>
      <c r="X23" s="830"/>
      <c r="Y23" s="830"/>
      <c r="Z23" s="830"/>
      <c r="AA23" s="830">
        <v>962</v>
      </c>
      <c r="AB23" s="830"/>
      <c r="AC23" s="830"/>
      <c r="AD23" s="830"/>
      <c r="AE23" s="831"/>
      <c r="AF23" s="832">
        <v>775</v>
      </c>
      <c r="AG23" s="830"/>
      <c r="AH23" s="830"/>
      <c r="AI23" s="830"/>
      <c r="AJ23" s="833"/>
      <c r="AK23" s="834"/>
      <c r="AL23" s="835"/>
      <c r="AM23" s="835"/>
      <c r="AN23" s="835"/>
      <c r="AO23" s="835"/>
      <c r="AP23" s="830">
        <v>6393</v>
      </c>
      <c r="AQ23" s="830"/>
      <c r="AR23" s="830"/>
      <c r="AS23" s="830"/>
      <c r="AT23" s="830"/>
      <c r="AU23" s="846" t="s">
        <v>545</v>
      </c>
      <c r="AV23" s="846"/>
      <c r="AW23" s="846"/>
      <c r="AX23" s="846"/>
      <c r="AY23" s="847"/>
      <c r="AZ23" s="848" t="s">
        <v>122</v>
      </c>
      <c r="BA23" s="849"/>
      <c r="BB23" s="849"/>
      <c r="BC23" s="849"/>
      <c r="BD23" s="850"/>
      <c r="BE23" s="221"/>
      <c r="BF23" s="221"/>
      <c r="BG23" s="221"/>
      <c r="BH23" s="221"/>
      <c r="BI23" s="221"/>
      <c r="BJ23" s="221"/>
      <c r="BK23" s="221"/>
      <c r="BL23" s="221"/>
      <c r="BM23" s="221"/>
      <c r="BN23" s="221"/>
      <c r="BO23" s="221"/>
      <c r="BP23" s="221"/>
      <c r="BQ23" s="226">
        <v>17</v>
      </c>
      <c r="BR23" s="227"/>
      <c r="BS23" s="810"/>
      <c r="BT23" s="811"/>
      <c r="BU23" s="811"/>
      <c r="BV23" s="811"/>
      <c r="BW23" s="811"/>
      <c r="BX23" s="811"/>
      <c r="BY23" s="811"/>
      <c r="BZ23" s="811"/>
      <c r="CA23" s="811"/>
      <c r="CB23" s="811"/>
      <c r="CC23" s="811"/>
      <c r="CD23" s="811"/>
      <c r="CE23" s="811"/>
      <c r="CF23" s="811"/>
      <c r="CG23" s="812"/>
      <c r="CH23" s="813"/>
      <c r="CI23" s="814"/>
      <c r="CJ23" s="814"/>
      <c r="CK23" s="814"/>
      <c r="CL23" s="815"/>
      <c r="CM23" s="813"/>
      <c r="CN23" s="814"/>
      <c r="CO23" s="814"/>
      <c r="CP23" s="814"/>
      <c r="CQ23" s="815"/>
      <c r="CR23" s="813"/>
      <c r="CS23" s="814"/>
      <c r="CT23" s="814"/>
      <c r="CU23" s="814"/>
      <c r="CV23" s="815"/>
      <c r="CW23" s="813"/>
      <c r="CX23" s="814"/>
      <c r="CY23" s="814"/>
      <c r="CZ23" s="814"/>
      <c r="DA23" s="815"/>
      <c r="DB23" s="813"/>
      <c r="DC23" s="814"/>
      <c r="DD23" s="814"/>
      <c r="DE23" s="814"/>
      <c r="DF23" s="815"/>
      <c r="DG23" s="813"/>
      <c r="DH23" s="814"/>
      <c r="DI23" s="814"/>
      <c r="DJ23" s="814"/>
      <c r="DK23" s="815"/>
      <c r="DL23" s="813"/>
      <c r="DM23" s="814"/>
      <c r="DN23" s="814"/>
      <c r="DO23" s="814"/>
      <c r="DP23" s="815"/>
      <c r="DQ23" s="813"/>
      <c r="DR23" s="814"/>
      <c r="DS23" s="814"/>
      <c r="DT23" s="814"/>
      <c r="DU23" s="815"/>
      <c r="DV23" s="810"/>
      <c r="DW23" s="811"/>
      <c r="DX23" s="811"/>
      <c r="DY23" s="811"/>
      <c r="DZ23" s="816"/>
      <c r="EA23" s="222"/>
    </row>
    <row r="24" spans="1:131" s="223" customFormat="1" ht="26.25" customHeight="1" x14ac:dyDescent="0.2">
      <c r="A24" s="845" t="s">
        <v>379</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20"/>
      <c r="BA24" s="220"/>
      <c r="BB24" s="220"/>
      <c r="BC24" s="220"/>
      <c r="BD24" s="220"/>
      <c r="BE24" s="221"/>
      <c r="BF24" s="221"/>
      <c r="BG24" s="221"/>
      <c r="BH24" s="221"/>
      <c r="BI24" s="221"/>
      <c r="BJ24" s="221"/>
      <c r="BK24" s="221"/>
      <c r="BL24" s="221"/>
      <c r="BM24" s="221"/>
      <c r="BN24" s="221"/>
      <c r="BO24" s="221"/>
      <c r="BP24" s="221"/>
      <c r="BQ24" s="226">
        <v>18</v>
      </c>
      <c r="BR24" s="227"/>
      <c r="BS24" s="810"/>
      <c r="BT24" s="811"/>
      <c r="BU24" s="811"/>
      <c r="BV24" s="811"/>
      <c r="BW24" s="811"/>
      <c r="BX24" s="811"/>
      <c r="BY24" s="811"/>
      <c r="BZ24" s="811"/>
      <c r="CA24" s="811"/>
      <c r="CB24" s="811"/>
      <c r="CC24" s="811"/>
      <c r="CD24" s="811"/>
      <c r="CE24" s="811"/>
      <c r="CF24" s="811"/>
      <c r="CG24" s="812"/>
      <c r="CH24" s="813"/>
      <c r="CI24" s="814"/>
      <c r="CJ24" s="814"/>
      <c r="CK24" s="814"/>
      <c r="CL24" s="815"/>
      <c r="CM24" s="813"/>
      <c r="CN24" s="814"/>
      <c r="CO24" s="814"/>
      <c r="CP24" s="814"/>
      <c r="CQ24" s="815"/>
      <c r="CR24" s="813"/>
      <c r="CS24" s="814"/>
      <c r="CT24" s="814"/>
      <c r="CU24" s="814"/>
      <c r="CV24" s="815"/>
      <c r="CW24" s="813"/>
      <c r="CX24" s="814"/>
      <c r="CY24" s="814"/>
      <c r="CZ24" s="814"/>
      <c r="DA24" s="815"/>
      <c r="DB24" s="813"/>
      <c r="DC24" s="814"/>
      <c r="DD24" s="814"/>
      <c r="DE24" s="814"/>
      <c r="DF24" s="815"/>
      <c r="DG24" s="813"/>
      <c r="DH24" s="814"/>
      <c r="DI24" s="814"/>
      <c r="DJ24" s="814"/>
      <c r="DK24" s="815"/>
      <c r="DL24" s="813"/>
      <c r="DM24" s="814"/>
      <c r="DN24" s="814"/>
      <c r="DO24" s="814"/>
      <c r="DP24" s="815"/>
      <c r="DQ24" s="813"/>
      <c r="DR24" s="814"/>
      <c r="DS24" s="814"/>
      <c r="DT24" s="814"/>
      <c r="DU24" s="815"/>
      <c r="DV24" s="810"/>
      <c r="DW24" s="811"/>
      <c r="DX24" s="811"/>
      <c r="DY24" s="811"/>
      <c r="DZ24" s="816"/>
      <c r="EA24" s="222"/>
    </row>
    <row r="25" spans="1:131" ht="26.25" customHeight="1" thickBot="1" x14ac:dyDescent="0.25">
      <c r="A25" s="762" t="s">
        <v>380</v>
      </c>
      <c r="B25" s="762"/>
      <c r="C25" s="762"/>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2"/>
      <c r="AT25" s="762"/>
      <c r="AU25" s="762"/>
      <c r="AV25" s="762"/>
      <c r="AW25" s="762"/>
      <c r="AX25" s="762"/>
      <c r="AY25" s="762"/>
      <c r="AZ25" s="762"/>
      <c r="BA25" s="762"/>
      <c r="BB25" s="762"/>
      <c r="BC25" s="762"/>
      <c r="BD25" s="762"/>
      <c r="BE25" s="762"/>
      <c r="BF25" s="762"/>
      <c r="BG25" s="762"/>
      <c r="BH25" s="762"/>
      <c r="BI25" s="762"/>
      <c r="BJ25" s="220"/>
      <c r="BK25" s="220"/>
      <c r="BL25" s="220"/>
      <c r="BM25" s="220"/>
      <c r="BN25" s="220"/>
      <c r="BO25" s="229"/>
      <c r="BP25" s="229"/>
      <c r="BQ25" s="226">
        <v>19</v>
      </c>
      <c r="BR25" s="227"/>
      <c r="BS25" s="810"/>
      <c r="BT25" s="811"/>
      <c r="BU25" s="811"/>
      <c r="BV25" s="811"/>
      <c r="BW25" s="811"/>
      <c r="BX25" s="811"/>
      <c r="BY25" s="811"/>
      <c r="BZ25" s="811"/>
      <c r="CA25" s="811"/>
      <c r="CB25" s="811"/>
      <c r="CC25" s="811"/>
      <c r="CD25" s="811"/>
      <c r="CE25" s="811"/>
      <c r="CF25" s="811"/>
      <c r="CG25" s="812"/>
      <c r="CH25" s="813"/>
      <c r="CI25" s="814"/>
      <c r="CJ25" s="814"/>
      <c r="CK25" s="814"/>
      <c r="CL25" s="815"/>
      <c r="CM25" s="813"/>
      <c r="CN25" s="814"/>
      <c r="CO25" s="814"/>
      <c r="CP25" s="814"/>
      <c r="CQ25" s="815"/>
      <c r="CR25" s="813"/>
      <c r="CS25" s="814"/>
      <c r="CT25" s="814"/>
      <c r="CU25" s="814"/>
      <c r="CV25" s="815"/>
      <c r="CW25" s="813"/>
      <c r="CX25" s="814"/>
      <c r="CY25" s="814"/>
      <c r="CZ25" s="814"/>
      <c r="DA25" s="815"/>
      <c r="DB25" s="813"/>
      <c r="DC25" s="814"/>
      <c r="DD25" s="814"/>
      <c r="DE25" s="814"/>
      <c r="DF25" s="815"/>
      <c r="DG25" s="813"/>
      <c r="DH25" s="814"/>
      <c r="DI25" s="814"/>
      <c r="DJ25" s="814"/>
      <c r="DK25" s="815"/>
      <c r="DL25" s="813"/>
      <c r="DM25" s="814"/>
      <c r="DN25" s="814"/>
      <c r="DO25" s="814"/>
      <c r="DP25" s="815"/>
      <c r="DQ25" s="813"/>
      <c r="DR25" s="814"/>
      <c r="DS25" s="814"/>
      <c r="DT25" s="814"/>
      <c r="DU25" s="815"/>
      <c r="DV25" s="810"/>
      <c r="DW25" s="811"/>
      <c r="DX25" s="811"/>
      <c r="DY25" s="811"/>
      <c r="DZ25" s="816"/>
      <c r="EA25" s="218"/>
    </row>
    <row r="26" spans="1:131" ht="26.25" customHeight="1" x14ac:dyDescent="0.2">
      <c r="A26" s="764" t="s">
        <v>357</v>
      </c>
      <c r="B26" s="765"/>
      <c r="C26" s="765"/>
      <c r="D26" s="765"/>
      <c r="E26" s="765"/>
      <c r="F26" s="765"/>
      <c r="G26" s="765"/>
      <c r="H26" s="765"/>
      <c r="I26" s="765"/>
      <c r="J26" s="765"/>
      <c r="K26" s="765"/>
      <c r="L26" s="765"/>
      <c r="M26" s="765"/>
      <c r="N26" s="765"/>
      <c r="O26" s="765"/>
      <c r="P26" s="766"/>
      <c r="Q26" s="770" t="s">
        <v>381</v>
      </c>
      <c r="R26" s="771"/>
      <c r="S26" s="771"/>
      <c r="T26" s="771"/>
      <c r="U26" s="772"/>
      <c r="V26" s="770" t="s">
        <v>382</v>
      </c>
      <c r="W26" s="771"/>
      <c r="X26" s="771"/>
      <c r="Y26" s="771"/>
      <c r="Z26" s="772"/>
      <c r="AA26" s="770" t="s">
        <v>383</v>
      </c>
      <c r="AB26" s="771"/>
      <c r="AC26" s="771"/>
      <c r="AD26" s="771"/>
      <c r="AE26" s="771"/>
      <c r="AF26" s="851" t="s">
        <v>384</v>
      </c>
      <c r="AG26" s="852"/>
      <c r="AH26" s="852"/>
      <c r="AI26" s="852"/>
      <c r="AJ26" s="853"/>
      <c r="AK26" s="771" t="s">
        <v>385</v>
      </c>
      <c r="AL26" s="771"/>
      <c r="AM26" s="771"/>
      <c r="AN26" s="771"/>
      <c r="AO26" s="772"/>
      <c r="AP26" s="770" t="s">
        <v>386</v>
      </c>
      <c r="AQ26" s="771"/>
      <c r="AR26" s="771"/>
      <c r="AS26" s="771"/>
      <c r="AT26" s="772"/>
      <c r="AU26" s="770" t="s">
        <v>387</v>
      </c>
      <c r="AV26" s="771"/>
      <c r="AW26" s="771"/>
      <c r="AX26" s="771"/>
      <c r="AY26" s="772"/>
      <c r="AZ26" s="770" t="s">
        <v>388</v>
      </c>
      <c r="BA26" s="771"/>
      <c r="BB26" s="771"/>
      <c r="BC26" s="771"/>
      <c r="BD26" s="772"/>
      <c r="BE26" s="770" t="s">
        <v>364</v>
      </c>
      <c r="BF26" s="771"/>
      <c r="BG26" s="771"/>
      <c r="BH26" s="771"/>
      <c r="BI26" s="777"/>
      <c r="BJ26" s="220"/>
      <c r="BK26" s="220"/>
      <c r="BL26" s="220"/>
      <c r="BM26" s="220"/>
      <c r="BN26" s="220"/>
      <c r="BO26" s="229"/>
      <c r="BP26" s="229"/>
      <c r="BQ26" s="226">
        <v>20</v>
      </c>
      <c r="BR26" s="227"/>
      <c r="BS26" s="810"/>
      <c r="BT26" s="811"/>
      <c r="BU26" s="811"/>
      <c r="BV26" s="811"/>
      <c r="BW26" s="811"/>
      <c r="BX26" s="811"/>
      <c r="BY26" s="811"/>
      <c r="BZ26" s="811"/>
      <c r="CA26" s="811"/>
      <c r="CB26" s="811"/>
      <c r="CC26" s="811"/>
      <c r="CD26" s="811"/>
      <c r="CE26" s="811"/>
      <c r="CF26" s="811"/>
      <c r="CG26" s="812"/>
      <c r="CH26" s="813"/>
      <c r="CI26" s="814"/>
      <c r="CJ26" s="814"/>
      <c r="CK26" s="814"/>
      <c r="CL26" s="815"/>
      <c r="CM26" s="813"/>
      <c r="CN26" s="814"/>
      <c r="CO26" s="814"/>
      <c r="CP26" s="814"/>
      <c r="CQ26" s="815"/>
      <c r="CR26" s="813"/>
      <c r="CS26" s="814"/>
      <c r="CT26" s="814"/>
      <c r="CU26" s="814"/>
      <c r="CV26" s="815"/>
      <c r="CW26" s="813"/>
      <c r="CX26" s="814"/>
      <c r="CY26" s="814"/>
      <c r="CZ26" s="814"/>
      <c r="DA26" s="815"/>
      <c r="DB26" s="813"/>
      <c r="DC26" s="814"/>
      <c r="DD26" s="814"/>
      <c r="DE26" s="814"/>
      <c r="DF26" s="815"/>
      <c r="DG26" s="813"/>
      <c r="DH26" s="814"/>
      <c r="DI26" s="814"/>
      <c r="DJ26" s="814"/>
      <c r="DK26" s="815"/>
      <c r="DL26" s="813"/>
      <c r="DM26" s="814"/>
      <c r="DN26" s="814"/>
      <c r="DO26" s="814"/>
      <c r="DP26" s="815"/>
      <c r="DQ26" s="813"/>
      <c r="DR26" s="814"/>
      <c r="DS26" s="814"/>
      <c r="DT26" s="814"/>
      <c r="DU26" s="815"/>
      <c r="DV26" s="810"/>
      <c r="DW26" s="811"/>
      <c r="DX26" s="811"/>
      <c r="DY26" s="811"/>
      <c r="DZ26" s="816"/>
      <c r="EA26" s="218"/>
    </row>
    <row r="27" spans="1:131" ht="26.25" customHeight="1" thickBot="1" x14ac:dyDescent="0.25">
      <c r="A27" s="767"/>
      <c r="B27" s="768"/>
      <c r="C27" s="768"/>
      <c r="D27" s="768"/>
      <c r="E27" s="768"/>
      <c r="F27" s="768"/>
      <c r="G27" s="768"/>
      <c r="H27" s="768"/>
      <c r="I27" s="768"/>
      <c r="J27" s="768"/>
      <c r="K27" s="768"/>
      <c r="L27" s="768"/>
      <c r="M27" s="768"/>
      <c r="N27" s="768"/>
      <c r="O27" s="768"/>
      <c r="P27" s="769"/>
      <c r="Q27" s="773"/>
      <c r="R27" s="774"/>
      <c r="S27" s="774"/>
      <c r="T27" s="774"/>
      <c r="U27" s="775"/>
      <c r="V27" s="773"/>
      <c r="W27" s="774"/>
      <c r="X27" s="774"/>
      <c r="Y27" s="774"/>
      <c r="Z27" s="775"/>
      <c r="AA27" s="773"/>
      <c r="AB27" s="774"/>
      <c r="AC27" s="774"/>
      <c r="AD27" s="774"/>
      <c r="AE27" s="774"/>
      <c r="AF27" s="854"/>
      <c r="AG27" s="855"/>
      <c r="AH27" s="855"/>
      <c r="AI27" s="855"/>
      <c r="AJ27" s="856"/>
      <c r="AK27" s="774"/>
      <c r="AL27" s="774"/>
      <c r="AM27" s="774"/>
      <c r="AN27" s="774"/>
      <c r="AO27" s="775"/>
      <c r="AP27" s="773"/>
      <c r="AQ27" s="774"/>
      <c r="AR27" s="774"/>
      <c r="AS27" s="774"/>
      <c r="AT27" s="775"/>
      <c r="AU27" s="773"/>
      <c r="AV27" s="774"/>
      <c r="AW27" s="774"/>
      <c r="AX27" s="774"/>
      <c r="AY27" s="775"/>
      <c r="AZ27" s="773"/>
      <c r="BA27" s="774"/>
      <c r="BB27" s="774"/>
      <c r="BC27" s="774"/>
      <c r="BD27" s="775"/>
      <c r="BE27" s="773"/>
      <c r="BF27" s="774"/>
      <c r="BG27" s="774"/>
      <c r="BH27" s="774"/>
      <c r="BI27" s="779"/>
      <c r="BJ27" s="220"/>
      <c r="BK27" s="220"/>
      <c r="BL27" s="220"/>
      <c r="BM27" s="220"/>
      <c r="BN27" s="220"/>
      <c r="BO27" s="229"/>
      <c r="BP27" s="229"/>
      <c r="BQ27" s="226">
        <v>21</v>
      </c>
      <c r="BR27" s="227"/>
      <c r="BS27" s="810"/>
      <c r="BT27" s="811"/>
      <c r="BU27" s="811"/>
      <c r="BV27" s="811"/>
      <c r="BW27" s="811"/>
      <c r="BX27" s="811"/>
      <c r="BY27" s="811"/>
      <c r="BZ27" s="811"/>
      <c r="CA27" s="811"/>
      <c r="CB27" s="811"/>
      <c r="CC27" s="811"/>
      <c r="CD27" s="811"/>
      <c r="CE27" s="811"/>
      <c r="CF27" s="811"/>
      <c r="CG27" s="812"/>
      <c r="CH27" s="813"/>
      <c r="CI27" s="814"/>
      <c r="CJ27" s="814"/>
      <c r="CK27" s="814"/>
      <c r="CL27" s="815"/>
      <c r="CM27" s="813"/>
      <c r="CN27" s="814"/>
      <c r="CO27" s="814"/>
      <c r="CP27" s="814"/>
      <c r="CQ27" s="815"/>
      <c r="CR27" s="813"/>
      <c r="CS27" s="814"/>
      <c r="CT27" s="814"/>
      <c r="CU27" s="814"/>
      <c r="CV27" s="815"/>
      <c r="CW27" s="813"/>
      <c r="CX27" s="814"/>
      <c r="CY27" s="814"/>
      <c r="CZ27" s="814"/>
      <c r="DA27" s="815"/>
      <c r="DB27" s="813"/>
      <c r="DC27" s="814"/>
      <c r="DD27" s="814"/>
      <c r="DE27" s="814"/>
      <c r="DF27" s="815"/>
      <c r="DG27" s="813"/>
      <c r="DH27" s="814"/>
      <c r="DI27" s="814"/>
      <c r="DJ27" s="814"/>
      <c r="DK27" s="815"/>
      <c r="DL27" s="813"/>
      <c r="DM27" s="814"/>
      <c r="DN27" s="814"/>
      <c r="DO27" s="814"/>
      <c r="DP27" s="815"/>
      <c r="DQ27" s="813"/>
      <c r="DR27" s="814"/>
      <c r="DS27" s="814"/>
      <c r="DT27" s="814"/>
      <c r="DU27" s="815"/>
      <c r="DV27" s="810"/>
      <c r="DW27" s="811"/>
      <c r="DX27" s="811"/>
      <c r="DY27" s="811"/>
      <c r="DZ27" s="816"/>
      <c r="EA27" s="218"/>
    </row>
    <row r="28" spans="1:131" ht="26.25" customHeight="1" thickTop="1" x14ac:dyDescent="0.2">
      <c r="A28" s="230">
        <v>1</v>
      </c>
      <c r="B28" s="786" t="s">
        <v>389</v>
      </c>
      <c r="C28" s="787"/>
      <c r="D28" s="787"/>
      <c r="E28" s="787"/>
      <c r="F28" s="787"/>
      <c r="G28" s="787"/>
      <c r="H28" s="787"/>
      <c r="I28" s="787"/>
      <c r="J28" s="787"/>
      <c r="K28" s="787"/>
      <c r="L28" s="787"/>
      <c r="M28" s="787"/>
      <c r="N28" s="787"/>
      <c r="O28" s="787"/>
      <c r="P28" s="788"/>
      <c r="Q28" s="859">
        <v>4196</v>
      </c>
      <c r="R28" s="860"/>
      <c r="S28" s="860"/>
      <c r="T28" s="860"/>
      <c r="U28" s="860"/>
      <c r="V28" s="860">
        <v>4179</v>
      </c>
      <c r="W28" s="860"/>
      <c r="X28" s="860"/>
      <c r="Y28" s="860"/>
      <c r="Z28" s="860"/>
      <c r="AA28" s="860">
        <v>17</v>
      </c>
      <c r="AB28" s="860"/>
      <c r="AC28" s="860"/>
      <c r="AD28" s="860"/>
      <c r="AE28" s="861"/>
      <c r="AF28" s="862">
        <v>17</v>
      </c>
      <c r="AG28" s="860"/>
      <c r="AH28" s="860"/>
      <c r="AI28" s="860"/>
      <c r="AJ28" s="863"/>
      <c r="AK28" s="864">
        <v>344</v>
      </c>
      <c r="AL28" s="865"/>
      <c r="AM28" s="865"/>
      <c r="AN28" s="865"/>
      <c r="AO28" s="865"/>
      <c r="AP28" s="865" t="s">
        <v>546</v>
      </c>
      <c r="AQ28" s="865"/>
      <c r="AR28" s="865"/>
      <c r="AS28" s="865"/>
      <c r="AT28" s="865"/>
      <c r="AU28" s="865" t="s">
        <v>546</v>
      </c>
      <c r="AV28" s="865"/>
      <c r="AW28" s="865"/>
      <c r="AX28" s="865"/>
      <c r="AY28" s="865"/>
      <c r="AZ28" s="866" t="s">
        <v>546</v>
      </c>
      <c r="BA28" s="866"/>
      <c r="BB28" s="866"/>
      <c r="BC28" s="866"/>
      <c r="BD28" s="866"/>
      <c r="BE28" s="857"/>
      <c r="BF28" s="857"/>
      <c r="BG28" s="857"/>
      <c r="BH28" s="857"/>
      <c r="BI28" s="858"/>
      <c r="BJ28" s="220"/>
      <c r="BK28" s="220"/>
      <c r="BL28" s="220"/>
      <c r="BM28" s="220"/>
      <c r="BN28" s="220"/>
      <c r="BO28" s="229"/>
      <c r="BP28" s="229"/>
      <c r="BQ28" s="226">
        <v>22</v>
      </c>
      <c r="BR28" s="227"/>
      <c r="BS28" s="810"/>
      <c r="BT28" s="811"/>
      <c r="BU28" s="811"/>
      <c r="BV28" s="811"/>
      <c r="BW28" s="811"/>
      <c r="BX28" s="811"/>
      <c r="BY28" s="811"/>
      <c r="BZ28" s="811"/>
      <c r="CA28" s="811"/>
      <c r="CB28" s="811"/>
      <c r="CC28" s="811"/>
      <c r="CD28" s="811"/>
      <c r="CE28" s="811"/>
      <c r="CF28" s="811"/>
      <c r="CG28" s="812"/>
      <c r="CH28" s="813"/>
      <c r="CI28" s="814"/>
      <c r="CJ28" s="814"/>
      <c r="CK28" s="814"/>
      <c r="CL28" s="815"/>
      <c r="CM28" s="813"/>
      <c r="CN28" s="814"/>
      <c r="CO28" s="814"/>
      <c r="CP28" s="814"/>
      <c r="CQ28" s="815"/>
      <c r="CR28" s="813"/>
      <c r="CS28" s="814"/>
      <c r="CT28" s="814"/>
      <c r="CU28" s="814"/>
      <c r="CV28" s="815"/>
      <c r="CW28" s="813"/>
      <c r="CX28" s="814"/>
      <c r="CY28" s="814"/>
      <c r="CZ28" s="814"/>
      <c r="DA28" s="815"/>
      <c r="DB28" s="813"/>
      <c r="DC28" s="814"/>
      <c r="DD28" s="814"/>
      <c r="DE28" s="814"/>
      <c r="DF28" s="815"/>
      <c r="DG28" s="813"/>
      <c r="DH28" s="814"/>
      <c r="DI28" s="814"/>
      <c r="DJ28" s="814"/>
      <c r="DK28" s="815"/>
      <c r="DL28" s="813"/>
      <c r="DM28" s="814"/>
      <c r="DN28" s="814"/>
      <c r="DO28" s="814"/>
      <c r="DP28" s="815"/>
      <c r="DQ28" s="813"/>
      <c r="DR28" s="814"/>
      <c r="DS28" s="814"/>
      <c r="DT28" s="814"/>
      <c r="DU28" s="815"/>
      <c r="DV28" s="810"/>
      <c r="DW28" s="811"/>
      <c r="DX28" s="811"/>
      <c r="DY28" s="811"/>
      <c r="DZ28" s="816"/>
      <c r="EA28" s="218"/>
    </row>
    <row r="29" spans="1:131" ht="26.25" customHeight="1" x14ac:dyDescent="0.2">
      <c r="A29" s="230">
        <v>2</v>
      </c>
      <c r="B29" s="817" t="s">
        <v>390</v>
      </c>
      <c r="C29" s="818"/>
      <c r="D29" s="818"/>
      <c r="E29" s="818"/>
      <c r="F29" s="818"/>
      <c r="G29" s="818"/>
      <c r="H29" s="818"/>
      <c r="I29" s="818"/>
      <c r="J29" s="818"/>
      <c r="K29" s="818"/>
      <c r="L29" s="818"/>
      <c r="M29" s="818"/>
      <c r="N29" s="818"/>
      <c r="O29" s="818"/>
      <c r="P29" s="819"/>
      <c r="Q29" s="820">
        <v>951</v>
      </c>
      <c r="R29" s="821"/>
      <c r="S29" s="821"/>
      <c r="T29" s="821"/>
      <c r="U29" s="821"/>
      <c r="V29" s="821">
        <v>949</v>
      </c>
      <c r="W29" s="821"/>
      <c r="X29" s="821"/>
      <c r="Y29" s="821"/>
      <c r="Z29" s="821"/>
      <c r="AA29" s="821">
        <v>1</v>
      </c>
      <c r="AB29" s="821"/>
      <c r="AC29" s="821"/>
      <c r="AD29" s="821"/>
      <c r="AE29" s="822"/>
      <c r="AF29" s="823">
        <v>1</v>
      </c>
      <c r="AG29" s="824"/>
      <c r="AH29" s="824"/>
      <c r="AI29" s="824"/>
      <c r="AJ29" s="825"/>
      <c r="AK29" s="871">
        <v>134</v>
      </c>
      <c r="AL29" s="867"/>
      <c r="AM29" s="867"/>
      <c r="AN29" s="867"/>
      <c r="AO29" s="867"/>
      <c r="AP29" s="867" t="s">
        <v>546</v>
      </c>
      <c r="AQ29" s="867"/>
      <c r="AR29" s="867"/>
      <c r="AS29" s="867"/>
      <c r="AT29" s="867"/>
      <c r="AU29" s="867" t="s">
        <v>546</v>
      </c>
      <c r="AV29" s="867"/>
      <c r="AW29" s="867"/>
      <c r="AX29" s="867"/>
      <c r="AY29" s="867"/>
      <c r="AZ29" s="868" t="s">
        <v>546</v>
      </c>
      <c r="BA29" s="868"/>
      <c r="BB29" s="868"/>
      <c r="BC29" s="868"/>
      <c r="BD29" s="868"/>
      <c r="BE29" s="869"/>
      <c r="BF29" s="869"/>
      <c r="BG29" s="869"/>
      <c r="BH29" s="869"/>
      <c r="BI29" s="870"/>
      <c r="BJ29" s="220"/>
      <c r="BK29" s="220"/>
      <c r="BL29" s="220"/>
      <c r="BM29" s="220"/>
      <c r="BN29" s="220"/>
      <c r="BO29" s="229"/>
      <c r="BP29" s="229"/>
      <c r="BQ29" s="226">
        <v>23</v>
      </c>
      <c r="BR29" s="227"/>
      <c r="BS29" s="810"/>
      <c r="BT29" s="811"/>
      <c r="BU29" s="811"/>
      <c r="BV29" s="811"/>
      <c r="BW29" s="811"/>
      <c r="BX29" s="811"/>
      <c r="BY29" s="811"/>
      <c r="BZ29" s="811"/>
      <c r="CA29" s="811"/>
      <c r="CB29" s="811"/>
      <c r="CC29" s="811"/>
      <c r="CD29" s="811"/>
      <c r="CE29" s="811"/>
      <c r="CF29" s="811"/>
      <c r="CG29" s="812"/>
      <c r="CH29" s="813"/>
      <c r="CI29" s="814"/>
      <c r="CJ29" s="814"/>
      <c r="CK29" s="814"/>
      <c r="CL29" s="815"/>
      <c r="CM29" s="813"/>
      <c r="CN29" s="814"/>
      <c r="CO29" s="814"/>
      <c r="CP29" s="814"/>
      <c r="CQ29" s="815"/>
      <c r="CR29" s="813"/>
      <c r="CS29" s="814"/>
      <c r="CT29" s="814"/>
      <c r="CU29" s="814"/>
      <c r="CV29" s="815"/>
      <c r="CW29" s="813"/>
      <c r="CX29" s="814"/>
      <c r="CY29" s="814"/>
      <c r="CZ29" s="814"/>
      <c r="DA29" s="815"/>
      <c r="DB29" s="813"/>
      <c r="DC29" s="814"/>
      <c r="DD29" s="814"/>
      <c r="DE29" s="814"/>
      <c r="DF29" s="815"/>
      <c r="DG29" s="813"/>
      <c r="DH29" s="814"/>
      <c r="DI29" s="814"/>
      <c r="DJ29" s="814"/>
      <c r="DK29" s="815"/>
      <c r="DL29" s="813"/>
      <c r="DM29" s="814"/>
      <c r="DN29" s="814"/>
      <c r="DO29" s="814"/>
      <c r="DP29" s="815"/>
      <c r="DQ29" s="813"/>
      <c r="DR29" s="814"/>
      <c r="DS29" s="814"/>
      <c r="DT29" s="814"/>
      <c r="DU29" s="815"/>
      <c r="DV29" s="810"/>
      <c r="DW29" s="811"/>
      <c r="DX29" s="811"/>
      <c r="DY29" s="811"/>
      <c r="DZ29" s="816"/>
      <c r="EA29" s="218"/>
    </row>
    <row r="30" spans="1:131" ht="26.25" customHeight="1" x14ac:dyDescent="0.2">
      <c r="A30" s="230">
        <v>3</v>
      </c>
      <c r="B30" s="817" t="s">
        <v>391</v>
      </c>
      <c r="C30" s="818"/>
      <c r="D30" s="818"/>
      <c r="E30" s="818"/>
      <c r="F30" s="818"/>
      <c r="G30" s="818"/>
      <c r="H30" s="818"/>
      <c r="I30" s="818"/>
      <c r="J30" s="818"/>
      <c r="K30" s="818"/>
      <c r="L30" s="818"/>
      <c r="M30" s="818"/>
      <c r="N30" s="818"/>
      <c r="O30" s="818"/>
      <c r="P30" s="819"/>
      <c r="Q30" s="820">
        <v>928</v>
      </c>
      <c r="R30" s="821"/>
      <c r="S30" s="821"/>
      <c r="T30" s="821"/>
      <c r="U30" s="821"/>
      <c r="V30" s="821">
        <v>831</v>
      </c>
      <c r="W30" s="821"/>
      <c r="X30" s="821"/>
      <c r="Y30" s="821"/>
      <c r="Z30" s="821"/>
      <c r="AA30" s="821">
        <v>97</v>
      </c>
      <c r="AB30" s="821"/>
      <c r="AC30" s="821"/>
      <c r="AD30" s="821"/>
      <c r="AE30" s="822"/>
      <c r="AF30" s="823">
        <v>1008</v>
      </c>
      <c r="AG30" s="824"/>
      <c r="AH30" s="824"/>
      <c r="AI30" s="824"/>
      <c r="AJ30" s="825"/>
      <c r="AK30" s="871">
        <v>8</v>
      </c>
      <c r="AL30" s="867"/>
      <c r="AM30" s="867"/>
      <c r="AN30" s="867"/>
      <c r="AO30" s="867"/>
      <c r="AP30" s="867">
        <v>8</v>
      </c>
      <c r="AQ30" s="867"/>
      <c r="AR30" s="867"/>
      <c r="AS30" s="867"/>
      <c r="AT30" s="867"/>
      <c r="AU30" s="867">
        <v>0</v>
      </c>
      <c r="AV30" s="867"/>
      <c r="AW30" s="867"/>
      <c r="AX30" s="867"/>
      <c r="AY30" s="867"/>
      <c r="AZ30" s="868" t="s">
        <v>546</v>
      </c>
      <c r="BA30" s="868"/>
      <c r="BB30" s="868"/>
      <c r="BC30" s="868"/>
      <c r="BD30" s="868"/>
      <c r="BE30" s="869" t="s">
        <v>392</v>
      </c>
      <c r="BF30" s="869"/>
      <c r="BG30" s="869"/>
      <c r="BH30" s="869"/>
      <c r="BI30" s="870"/>
      <c r="BJ30" s="220"/>
      <c r="BK30" s="220"/>
      <c r="BL30" s="220"/>
      <c r="BM30" s="220"/>
      <c r="BN30" s="220"/>
      <c r="BO30" s="229"/>
      <c r="BP30" s="229"/>
      <c r="BQ30" s="226">
        <v>24</v>
      </c>
      <c r="BR30" s="227"/>
      <c r="BS30" s="810"/>
      <c r="BT30" s="811"/>
      <c r="BU30" s="811"/>
      <c r="BV30" s="811"/>
      <c r="BW30" s="811"/>
      <c r="BX30" s="811"/>
      <c r="BY30" s="811"/>
      <c r="BZ30" s="811"/>
      <c r="CA30" s="811"/>
      <c r="CB30" s="811"/>
      <c r="CC30" s="811"/>
      <c r="CD30" s="811"/>
      <c r="CE30" s="811"/>
      <c r="CF30" s="811"/>
      <c r="CG30" s="812"/>
      <c r="CH30" s="813"/>
      <c r="CI30" s="814"/>
      <c r="CJ30" s="814"/>
      <c r="CK30" s="814"/>
      <c r="CL30" s="815"/>
      <c r="CM30" s="813"/>
      <c r="CN30" s="814"/>
      <c r="CO30" s="814"/>
      <c r="CP30" s="814"/>
      <c r="CQ30" s="815"/>
      <c r="CR30" s="813"/>
      <c r="CS30" s="814"/>
      <c r="CT30" s="814"/>
      <c r="CU30" s="814"/>
      <c r="CV30" s="815"/>
      <c r="CW30" s="813"/>
      <c r="CX30" s="814"/>
      <c r="CY30" s="814"/>
      <c r="CZ30" s="814"/>
      <c r="DA30" s="815"/>
      <c r="DB30" s="813"/>
      <c r="DC30" s="814"/>
      <c r="DD30" s="814"/>
      <c r="DE30" s="814"/>
      <c r="DF30" s="815"/>
      <c r="DG30" s="813"/>
      <c r="DH30" s="814"/>
      <c r="DI30" s="814"/>
      <c r="DJ30" s="814"/>
      <c r="DK30" s="815"/>
      <c r="DL30" s="813"/>
      <c r="DM30" s="814"/>
      <c r="DN30" s="814"/>
      <c r="DO30" s="814"/>
      <c r="DP30" s="815"/>
      <c r="DQ30" s="813"/>
      <c r="DR30" s="814"/>
      <c r="DS30" s="814"/>
      <c r="DT30" s="814"/>
      <c r="DU30" s="815"/>
      <c r="DV30" s="810"/>
      <c r="DW30" s="811"/>
      <c r="DX30" s="811"/>
      <c r="DY30" s="811"/>
      <c r="DZ30" s="816"/>
      <c r="EA30" s="218"/>
    </row>
    <row r="31" spans="1:131" ht="26.25" customHeight="1" x14ac:dyDescent="0.2">
      <c r="A31" s="230">
        <v>4</v>
      </c>
      <c r="B31" s="817" t="s">
        <v>393</v>
      </c>
      <c r="C31" s="818"/>
      <c r="D31" s="818"/>
      <c r="E31" s="818"/>
      <c r="F31" s="818"/>
      <c r="G31" s="818"/>
      <c r="H31" s="818"/>
      <c r="I31" s="818"/>
      <c r="J31" s="818"/>
      <c r="K31" s="818"/>
      <c r="L31" s="818"/>
      <c r="M31" s="818"/>
      <c r="N31" s="818"/>
      <c r="O31" s="818"/>
      <c r="P31" s="819"/>
      <c r="Q31" s="820">
        <v>1327</v>
      </c>
      <c r="R31" s="821"/>
      <c r="S31" s="821"/>
      <c r="T31" s="821"/>
      <c r="U31" s="821"/>
      <c r="V31" s="821">
        <v>1286</v>
      </c>
      <c r="W31" s="821"/>
      <c r="X31" s="821"/>
      <c r="Y31" s="821"/>
      <c r="Z31" s="821"/>
      <c r="AA31" s="821">
        <v>41</v>
      </c>
      <c r="AB31" s="821"/>
      <c r="AC31" s="821"/>
      <c r="AD31" s="821"/>
      <c r="AE31" s="822"/>
      <c r="AF31" s="823">
        <v>170</v>
      </c>
      <c r="AG31" s="824"/>
      <c r="AH31" s="824"/>
      <c r="AI31" s="824"/>
      <c r="AJ31" s="825"/>
      <c r="AK31" s="871">
        <v>488</v>
      </c>
      <c r="AL31" s="867"/>
      <c r="AM31" s="867"/>
      <c r="AN31" s="867"/>
      <c r="AO31" s="867"/>
      <c r="AP31" s="867">
        <v>5525</v>
      </c>
      <c r="AQ31" s="867"/>
      <c r="AR31" s="867"/>
      <c r="AS31" s="867"/>
      <c r="AT31" s="867"/>
      <c r="AU31" s="867">
        <v>2768</v>
      </c>
      <c r="AV31" s="867"/>
      <c r="AW31" s="867"/>
      <c r="AX31" s="867"/>
      <c r="AY31" s="867"/>
      <c r="AZ31" s="868" t="s">
        <v>546</v>
      </c>
      <c r="BA31" s="868"/>
      <c r="BB31" s="868"/>
      <c r="BC31" s="868"/>
      <c r="BD31" s="868"/>
      <c r="BE31" s="869" t="s">
        <v>392</v>
      </c>
      <c r="BF31" s="869"/>
      <c r="BG31" s="869"/>
      <c r="BH31" s="869"/>
      <c r="BI31" s="870"/>
      <c r="BJ31" s="220"/>
      <c r="BK31" s="220"/>
      <c r="BL31" s="220"/>
      <c r="BM31" s="220"/>
      <c r="BN31" s="220"/>
      <c r="BO31" s="229"/>
      <c r="BP31" s="229"/>
      <c r="BQ31" s="226">
        <v>25</v>
      </c>
      <c r="BR31" s="227"/>
      <c r="BS31" s="810"/>
      <c r="BT31" s="811"/>
      <c r="BU31" s="811"/>
      <c r="BV31" s="811"/>
      <c r="BW31" s="811"/>
      <c r="BX31" s="811"/>
      <c r="BY31" s="811"/>
      <c r="BZ31" s="811"/>
      <c r="CA31" s="811"/>
      <c r="CB31" s="811"/>
      <c r="CC31" s="811"/>
      <c r="CD31" s="811"/>
      <c r="CE31" s="811"/>
      <c r="CF31" s="811"/>
      <c r="CG31" s="812"/>
      <c r="CH31" s="813"/>
      <c r="CI31" s="814"/>
      <c r="CJ31" s="814"/>
      <c r="CK31" s="814"/>
      <c r="CL31" s="815"/>
      <c r="CM31" s="813"/>
      <c r="CN31" s="814"/>
      <c r="CO31" s="814"/>
      <c r="CP31" s="814"/>
      <c r="CQ31" s="815"/>
      <c r="CR31" s="813"/>
      <c r="CS31" s="814"/>
      <c r="CT31" s="814"/>
      <c r="CU31" s="814"/>
      <c r="CV31" s="815"/>
      <c r="CW31" s="813"/>
      <c r="CX31" s="814"/>
      <c r="CY31" s="814"/>
      <c r="CZ31" s="814"/>
      <c r="DA31" s="815"/>
      <c r="DB31" s="813"/>
      <c r="DC31" s="814"/>
      <c r="DD31" s="814"/>
      <c r="DE31" s="814"/>
      <c r="DF31" s="815"/>
      <c r="DG31" s="813"/>
      <c r="DH31" s="814"/>
      <c r="DI31" s="814"/>
      <c r="DJ31" s="814"/>
      <c r="DK31" s="815"/>
      <c r="DL31" s="813"/>
      <c r="DM31" s="814"/>
      <c r="DN31" s="814"/>
      <c r="DO31" s="814"/>
      <c r="DP31" s="815"/>
      <c r="DQ31" s="813"/>
      <c r="DR31" s="814"/>
      <c r="DS31" s="814"/>
      <c r="DT31" s="814"/>
      <c r="DU31" s="815"/>
      <c r="DV31" s="810"/>
      <c r="DW31" s="811"/>
      <c r="DX31" s="811"/>
      <c r="DY31" s="811"/>
      <c r="DZ31" s="816"/>
      <c r="EA31" s="218"/>
    </row>
    <row r="32" spans="1:131" ht="26.25" customHeight="1" x14ac:dyDescent="0.2">
      <c r="A32" s="230">
        <v>5</v>
      </c>
      <c r="B32" s="817"/>
      <c r="C32" s="818"/>
      <c r="D32" s="818"/>
      <c r="E32" s="818"/>
      <c r="F32" s="818"/>
      <c r="G32" s="818"/>
      <c r="H32" s="818"/>
      <c r="I32" s="818"/>
      <c r="J32" s="818"/>
      <c r="K32" s="818"/>
      <c r="L32" s="818"/>
      <c r="M32" s="818"/>
      <c r="N32" s="818"/>
      <c r="O32" s="818"/>
      <c r="P32" s="819"/>
      <c r="Q32" s="820"/>
      <c r="R32" s="821"/>
      <c r="S32" s="821"/>
      <c r="T32" s="821"/>
      <c r="U32" s="821"/>
      <c r="V32" s="821"/>
      <c r="W32" s="821"/>
      <c r="X32" s="821"/>
      <c r="Y32" s="821"/>
      <c r="Z32" s="821"/>
      <c r="AA32" s="821"/>
      <c r="AB32" s="821"/>
      <c r="AC32" s="821"/>
      <c r="AD32" s="821"/>
      <c r="AE32" s="822"/>
      <c r="AF32" s="823"/>
      <c r="AG32" s="824"/>
      <c r="AH32" s="824"/>
      <c r="AI32" s="824"/>
      <c r="AJ32" s="825"/>
      <c r="AK32" s="871"/>
      <c r="AL32" s="867"/>
      <c r="AM32" s="867"/>
      <c r="AN32" s="867"/>
      <c r="AO32" s="867"/>
      <c r="AP32" s="867"/>
      <c r="AQ32" s="867"/>
      <c r="AR32" s="867"/>
      <c r="AS32" s="867"/>
      <c r="AT32" s="867"/>
      <c r="AU32" s="867"/>
      <c r="AV32" s="867"/>
      <c r="AW32" s="867"/>
      <c r="AX32" s="867"/>
      <c r="AY32" s="867"/>
      <c r="AZ32" s="868"/>
      <c r="BA32" s="868"/>
      <c r="BB32" s="868"/>
      <c r="BC32" s="868"/>
      <c r="BD32" s="868"/>
      <c r="BE32" s="869"/>
      <c r="BF32" s="869"/>
      <c r="BG32" s="869"/>
      <c r="BH32" s="869"/>
      <c r="BI32" s="870"/>
      <c r="BJ32" s="220"/>
      <c r="BK32" s="220"/>
      <c r="BL32" s="220"/>
      <c r="BM32" s="220"/>
      <c r="BN32" s="220"/>
      <c r="BO32" s="229"/>
      <c r="BP32" s="229"/>
      <c r="BQ32" s="226">
        <v>26</v>
      </c>
      <c r="BR32" s="227"/>
      <c r="BS32" s="810"/>
      <c r="BT32" s="811"/>
      <c r="BU32" s="811"/>
      <c r="BV32" s="811"/>
      <c r="BW32" s="811"/>
      <c r="BX32" s="811"/>
      <c r="BY32" s="811"/>
      <c r="BZ32" s="811"/>
      <c r="CA32" s="811"/>
      <c r="CB32" s="811"/>
      <c r="CC32" s="811"/>
      <c r="CD32" s="811"/>
      <c r="CE32" s="811"/>
      <c r="CF32" s="811"/>
      <c r="CG32" s="812"/>
      <c r="CH32" s="813"/>
      <c r="CI32" s="814"/>
      <c r="CJ32" s="814"/>
      <c r="CK32" s="814"/>
      <c r="CL32" s="815"/>
      <c r="CM32" s="813"/>
      <c r="CN32" s="814"/>
      <c r="CO32" s="814"/>
      <c r="CP32" s="814"/>
      <c r="CQ32" s="815"/>
      <c r="CR32" s="813"/>
      <c r="CS32" s="814"/>
      <c r="CT32" s="814"/>
      <c r="CU32" s="814"/>
      <c r="CV32" s="815"/>
      <c r="CW32" s="813"/>
      <c r="CX32" s="814"/>
      <c r="CY32" s="814"/>
      <c r="CZ32" s="814"/>
      <c r="DA32" s="815"/>
      <c r="DB32" s="813"/>
      <c r="DC32" s="814"/>
      <c r="DD32" s="814"/>
      <c r="DE32" s="814"/>
      <c r="DF32" s="815"/>
      <c r="DG32" s="813"/>
      <c r="DH32" s="814"/>
      <c r="DI32" s="814"/>
      <c r="DJ32" s="814"/>
      <c r="DK32" s="815"/>
      <c r="DL32" s="813"/>
      <c r="DM32" s="814"/>
      <c r="DN32" s="814"/>
      <c r="DO32" s="814"/>
      <c r="DP32" s="815"/>
      <c r="DQ32" s="813"/>
      <c r="DR32" s="814"/>
      <c r="DS32" s="814"/>
      <c r="DT32" s="814"/>
      <c r="DU32" s="815"/>
      <c r="DV32" s="810"/>
      <c r="DW32" s="811"/>
      <c r="DX32" s="811"/>
      <c r="DY32" s="811"/>
      <c r="DZ32" s="816"/>
      <c r="EA32" s="218"/>
    </row>
    <row r="33" spans="1:131" ht="26.25" customHeight="1" x14ac:dyDescent="0.2">
      <c r="A33" s="230">
        <v>6</v>
      </c>
      <c r="B33" s="817"/>
      <c r="C33" s="818"/>
      <c r="D33" s="818"/>
      <c r="E33" s="818"/>
      <c r="F33" s="818"/>
      <c r="G33" s="818"/>
      <c r="H33" s="818"/>
      <c r="I33" s="818"/>
      <c r="J33" s="818"/>
      <c r="K33" s="818"/>
      <c r="L33" s="818"/>
      <c r="M33" s="818"/>
      <c r="N33" s="818"/>
      <c r="O33" s="818"/>
      <c r="P33" s="819"/>
      <c r="Q33" s="820"/>
      <c r="R33" s="821"/>
      <c r="S33" s="821"/>
      <c r="T33" s="821"/>
      <c r="U33" s="821"/>
      <c r="V33" s="821"/>
      <c r="W33" s="821"/>
      <c r="X33" s="821"/>
      <c r="Y33" s="821"/>
      <c r="Z33" s="821"/>
      <c r="AA33" s="821"/>
      <c r="AB33" s="821"/>
      <c r="AC33" s="821"/>
      <c r="AD33" s="821"/>
      <c r="AE33" s="822"/>
      <c r="AF33" s="823"/>
      <c r="AG33" s="824"/>
      <c r="AH33" s="824"/>
      <c r="AI33" s="824"/>
      <c r="AJ33" s="825"/>
      <c r="AK33" s="871"/>
      <c r="AL33" s="867"/>
      <c r="AM33" s="867"/>
      <c r="AN33" s="867"/>
      <c r="AO33" s="867"/>
      <c r="AP33" s="867"/>
      <c r="AQ33" s="867"/>
      <c r="AR33" s="867"/>
      <c r="AS33" s="867"/>
      <c r="AT33" s="867"/>
      <c r="AU33" s="867"/>
      <c r="AV33" s="867"/>
      <c r="AW33" s="867"/>
      <c r="AX33" s="867"/>
      <c r="AY33" s="867"/>
      <c r="AZ33" s="868"/>
      <c r="BA33" s="868"/>
      <c r="BB33" s="868"/>
      <c r="BC33" s="868"/>
      <c r="BD33" s="868"/>
      <c r="BE33" s="869"/>
      <c r="BF33" s="869"/>
      <c r="BG33" s="869"/>
      <c r="BH33" s="869"/>
      <c r="BI33" s="870"/>
      <c r="BJ33" s="220"/>
      <c r="BK33" s="220"/>
      <c r="BL33" s="220"/>
      <c r="BM33" s="220"/>
      <c r="BN33" s="220"/>
      <c r="BO33" s="229"/>
      <c r="BP33" s="229"/>
      <c r="BQ33" s="226">
        <v>27</v>
      </c>
      <c r="BR33" s="227"/>
      <c r="BS33" s="810"/>
      <c r="BT33" s="811"/>
      <c r="BU33" s="811"/>
      <c r="BV33" s="811"/>
      <c r="BW33" s="811"/>
      <c r="BX33" s="811"/>
      <c r="BY33" s="811"/>
      <c r="BZ33" s="811"/>
      <c r="CA33" s="811"/>
      <c r="CB33" s="811"/>
      <c r="CC33" s="811"/>
      <c r="CD33" s="811"/>
      <c r="CE33" s="811"/>
      <c r="CF33" s="811"/>
      <c r="CG33" s="812"/>
      <c r="CH33" s="813"/>
      <c r="CI33" s="814"/>
      <c r="CJ33" s="814"/>
      <c r="CK33" s="814"/>
      <c r="CL33" s="815"/>
      <c r="CM33" s="813"/>
      <c r="CN33" s="814"/>
      <c r="CO33" s="814"/>
      <c r="CP33" s="814"/>
      <c r="CQ33" s="815"/>
      <c r="CR33" s="813"/>
      <c r="CS33" s="814"/>
      <c r="CT33" s="814"/>
      <c r="CU33" s="814"/>
      <c r="CV33" s="815"/>
      <c r="CW33" s="813"/>
      <c r="CX33" s="814"/>
      <c r="CY33" s="814"/>
      <c r="CZ33" s="814"/>
      <c r="DA33" s="815"/>
      <c r="DB33" s="813"/>
      <c r="DC33" s="814"/>
      <c r="DD33" s="814"/>
      <c r="DE33" s="814"/>
      <c r="DF33" s="815"/>
      <c r="DG33" s="813"/>
      <c r="DH33" s="814"/>
      <c r="DI33" s="814"/>
      <c r="DJ33" s="814"/>
      <c r="DK33" s="815"/>
      <c r="DL33" s="813"/>
      <c r="DM33" s="814"/>
      <c r="DN33" s="814"/>
      <c r="DO33" s="814"/>
      <c r="DP33" s="815"/>
      <c r="DQ33" s="813"/>
      <c r="DR33" s="814"/>
      <c r="DS33" s="814"/>
      <c r="DT33" s="814"/>
      <c r="DU33" s="815"/>
      <c r="DV33" s="810"/>
      <c r="DW33" s="811"/>
      <c r="DX33" s="811"/>
      <c r="DY33" s="811"/>
      <c r="DZ33" s="816"/>
      <c r="EA33" s="218"/>
    </row>
    <row r="34" spans="1:131" ht="26.25" customHeight="1" x14ac:dyDescent="0.2">
      <c r="A34" s="230">
        <v>7</v>
      </c>
      <c r="B34" s="817"/>
      <c r="C34" s="818"/>
      <c r="D34" s="818"/>
      <c r="E34" s="818"/>
      <c r="F34" s="818"/>
      <c r="G34" s="818"/>
      <c r="H34" s="818"/>
      <c r="I34" s="818"/>
      <c r="J34" s="818"/>
      <c r="K34" s="818"/>
      <c r="L34" s="818"/>
      <c r="M34" s="818"/>
      <c r="N34" s="818"/>
      <c r="O34" s="818"/>
      <c r="P34" s="819"/>
      <c r="Q34" s="820"/>
      <c r="R34" s="821"/>
      <c r="S34" s="821"/>
      <c r="T34" s="821"/>
      <c r="U34" s="821"/>
      <c r="V34" s="821"/>
      <c r="W34" s="821"/>
      <c r="X34" s="821"/>
      <c r="Y34" s="821"/>
      <c r="Z34" s="821"/>
      <c r="AA34" s="821"/>
      <c r="AB34" s="821"/>
      <c r="AC34" s="821"/>
      <c r="AD34" s="821"/>
      <c r="AE34" s="822"/>
      <c r="AF34" s="823"/>
      <c r="AG34" s="824"/>
      <c r="AH34" s="824"/>
      <c r="AI34" s="824"/>
      <c r="AJ34" s="825"/>
      <c r="AK34" s="871"/>
      <c r="AL34" s="867"/>
      <c r="AM34" s="867"/>
      <c r="AN34" s="867"/>
      <c r="AO34" s="867"/>
      <c r="AP34" s="867"/>
      <c r="AQ34" s="867"/>
      <c r="AR34" s="867"/>
      <c r="AS34" s="867"/>
      <c r="AT34" s="867"/>
      <c r="AU34" s="867"/>
      <c r="AV34" s="867"/>
      <c r="AW34" s="867"/>
      <c r="AX34" s="867"/>
      <c r="AY34" s="867"/>
      <c r="AZ34" s="868"/>
      <c r="BA34" s="868"/>
      <c r="BB34" s="868"/>
      <c r="BC34" s="868"/>
      <c r="BD34" s="868"/>
      <c r="BE34" s="869"/>
      <c r="BF34" s="869"/>
      <c r="BG34" s="869"/>
      <c r="BH34" s="869"/>
      <c r="BI34" s="870"/>
      <c r="BJ34" s="220"/>
      <c r="BK34" s="220"/>
      <c r="BL34" s="220"/>
      <c r="BM34" s="220"/>
      <c r="BN34" s="220"/>
      <c r="BO34" s="229"/>
      <c r="BP34" s="229"/>
      <c r="BQ34" s="226">
        <v>28</v>
      </c>
      <c r="BR34" s="227"/>
      <c r="BS34" s="810"/>
      <c r="BT34" s="811"/>
      <c r="BU34" s="811"/>
      <c r="BV34" s="811"/>
      <c r="BW34" s="811"/>
      <c r="BX34" s="811"/>
      <c r="BY34" s="811"/>
      <c r="BZ34" s="811"/>
      <c r="CA34" s="811"/>
      <c r="CB34" s="811"/>
      <c r="CC34" s="811"/>
      <c r="CD34" s="811"/>
      <c r="CE34" s="811"/>
      <c r="CF34" s="811"/>
      <c r="CG34" s="812"/>
      <c r="CH34" s="813"/>
      <c r="CI34" s="814"/>
      <c r="CJ34" s="814"/>
      <c r="CK34" s="814"/>
      <c r="CL34" s="815"/>
      <c r="CM34" s="813"/>
      <c r="CN34" s="814"/>
      <c r="CO34" s="814"/>
      <c r="CP34" s="814"/>
      <c r="CQ34" s="815"/>
      <c r="CR34" s="813"/>
      <c r="CS34" s="814"/>
      <c r="CT34" s="814"/>
      <c r="CU34" s="814"/>
      <c r="CV34" s="815"/>
      <c r="CW34" s="813"/>
      <c r="CX34" s="814"/>
      <c r="CY34" s="814"/>
      <c r="CZ34" s="814"/>
      <c r="DA34" s="815"/>
      <c r="DB34" s="813"/>
      <c r="DC34" s="814"/>
      <c r="DD34" s="814"/>
      <c r="DE34" s="814"/>
      <c r="DF34" s="815"/>
      <c r="DG34" s="813"/>
      <c r="DH34" s="814"/>
      <c r="DI34" s="814"/>
      <c r="DJ34" s="814"/>
      <c r="DK34" s="815"/>
      <c r="DL34" s="813"/>
      <c r="DM34" s="814"/>
      <c r="DN34" s="814"/>
      <c r="DO34" s="814"/>
      <c r="DP34" s="815"/>
      <c r="DQ34" s="813"/>
      <c r="DR34" s="814"/>
      <c r="DS34" s="814"/>
      <c r="DT34" s="814"/>
      <c r="DU34" s="815"/>
      <c r="DV34" s="810"/>
      <c r="DW34" s="811"/>
      <c r="DX34" s="811"/>
      <c r="DY34" s="811"/>
      <c r="DZ34" s="816"/>
      <c r="EA34" s="218"/>
    </row>
    <row r="35" spans="1:131" ht="26.25" customHeight="1" x14ac:dyDescent="0.2">
      <c r="A35" s="230">
        <v>8</v>
      </c>
      <c r="B35" s="817"/>
      <c r="C35" s="818"/>
      <c r="D35" s="818"/>
      <c r="E35" s="818"/>
      <c r="F35" s="818"/>
      <c r="G35" s="818"/>
      <c r="H35" s="818"/>
      <c r="I35" s="818"/>
      <c r="J35" s="818"/>
      <c r="K35" s="818"/>
      <c r="L35" s="818"/>
      <c r="M35" s="818"/>
      <c r="N35" s="818"/>
      <c r="O35" s="818"/>
      <c r="P35" s="819"/>
      <c r="Q35" s="820"/>
      <c r="R35" s="821"/>
      <c r="S35" s="821"/>
      <c r="T35" s="821"/>
      <c r="U35" s="821"/>
      <c r="V35" s="821"/>
      <c r="W35" s="821"/>
      <c r="X35" s="821"/>
      <c r="Y35" s="821"/>
      <c r="Z35" s="821"/>
      <c r="AA35" s="821"/>
      <c r="AB35" s="821"/>
      <c r="AC35" s="821"/>
      <c r="AD35" s="821"/>
      <c r="AE35" s="822"/>
      <c r="AF35" s="823"/>
      <c r="AG35" s="824"/>
      <c r="AH35" s="824"/>
      <c r="AI35" s="824"/>
      <c r="AJ35" s="825"/>
      <c r="AK35" s="871"/>
      <c r="AL35" s="867"/>
      <c r="AM35" s="867"/>
      <c r="AN35" s="867"/>
      <c r="AO35" s="867"/>
      <c r="AP35" s="867"/>
      <c r="AQ35" s="867"/>
      <c r="AR35" s="867"/>
      <c r="AS35" s="867"/>
      <c r="AT35" s="867"/>
      <c r="AU35" s="867"/>
      <c r="AV35" s="867"/>
      <c r="AW35" s="867"/>
      <c r="AX35" s="867"/>
      <c r="AY35" s="867"/>
      <c r="AZ35" s="868"/>
      <c r="BA35" s="868"/>
      <c r="BB35" s="868"/>
      <c r="BC35" s="868"/>
      <c r="BD35" s="868"/>
      <c r="BE35" s="869"/>
      <c r="BF35" s="869"/>
      <c r="BG35" s="869"/>
      <c r="BH35" s="869"/>
      <c r="BI35" s="870"/>
      <c r="BJ35" s="220"/>
      <c r="BK35" s="220"/>
      <c r="BL35" s="220"/>
      <c r="BM35" s="220"/>
      <c r="BN35" s="220"/>
      <c r="BO35" s="229"/>
      <c r="BP35" s="229"/>
      <c r="BQ35" s="226">
        <v>29</v>
      </c>
      <c r="BR35" s="227"/>
      <c r="BS35" s="810"/>
      <c r="BT35" s="811"/>
      <c r="BU35" s="811"/>
      <c r="BV35" s="811"/>
      <c r="BW35" s="811"/>
      <c r="BX35" s="811"/>
      <c r="BY35" s="811"/>
      <c r="BZ35" s="811"/>
      <c r="CA35" s="811"/>
      <c r="CB35" s="811"/>
      <c r="CC35" s="811"/>
      <c r="CD35" s="811"/>
      <c r="CE35" s="811"/>
      <c r="CF35" s="811"/>
      <c r="CG35" s="812"/>
      <c r="CH35" s="813"/>
      <c r="CI35" s="814"/>
      <c r="CJ35" s="814"/>
      <c r="CK35" s="814"/>
      <c r="CL35" s="815"/>
      <c r="CM35" s="813"/>
      <c r="CN35" s="814"/>
      <c r="CO35" s="814"/>
      <c r="CP35" s="814"/>
      <c r="CQ35" s="815"/>
      <c r="CR35" s="813"/>
      <c r="CS35" s="814"/>
      <c r="CT35" s="814"/>
      <c r="CU35" s="814"/>
      <c r="CV35" s="815"/>
      <c r="CW35" s="813"/>
      <c r="CX35" s="814"/>
      <c r="CY35" s="814"/>
      <c r="CZ35" s="814"/>
      <c r="DA35" s="815"/>
      <c r="DB35" s="813"/>
      <c r="DC35" s="814"/>
      <c r="DD35" s="814"/>
      <c r="DE35" s="814"/>
      <c r="DF35" s="815"/>
      <c r="DG35" s="813"/>
      <c r="DH35" s="814"/>
      <c r="DI35" s="814"/>
      <c r="DJ35" s="814"/>
      <c r="DK35" s="815"/>
      <c r="DL35" s="813"/>
      <c r="DM35" s="814"/>
      <c r="DN35" s="814"/>
      <c r="DO35" s="814"/>
      <c r="DP35" s="815"/>
      <c r="DQ35" s="813"/>
      <c r="DR35" s="814"/>
      <c r="DS35" s="814"/>
      <c r="DT35" s="814"/>
      <c r="DU35" s="815"/>
      <c r="DV35" s="810"/>
      <c r="DW35" s="811"/>
      <c r="DX35" s="811"/>
      <c r="DY35" s="811"/>
      <c r="DZ35" s="816"/>
      <c r="EA35" s="218"/>
    </row>
    <row r="36" spans="1:131" ht="26.25" customHeight="1" x14ac:dyDescent="0.2">
      <c r="A36" s="230">
        <v>9</v>
      </c>
      <c r="B36" s="817"/>
      <c r="C36" s="818"/>
      <c r="D36" s="818"/>
      <c r="E36" s="818"/>
      <c r="F36" s="818"/>
      <c r="G36" s="818"/>
      <c r="H36" s="818"/>
      <c r="I36" s="818"/>
      <c r="J36" s="818"/>
      <c r="K36" s="818"/>
      <c r="L36" s="818"/>
      <c r="M36" s="818"/>
      <c r="N36" s="818"/>
      <c r="O36" s="818"/>
      <c r="P36" s="819"/>
      <c r="Q36" s="820"/>
      <c r="R36" s="821"/>
      <c r="S36" s="821"/>
      <c r="T36" s="821"/>
      <c r="U36" s="821"/>
      <c r="V36" s="821"/>
      <c r="W36" s="821"/>
      <c r="X36" s="821"/>
      <c r="Y36" s="821"/>
      <c r="Z36" s="821"/>
      <c r="AA36" s="821"/>
      <c r="AB36" s="821"/>
      <c r="AC36" s="821"/>
      <c r="AD36" s="821"/>
      <c r="AE36" s="822"/>
      <c r="AF36" s="823"/>
      <c r="AG36" s="824"/>
      <c r="AH36" s="824"/>
      <c r="AI36" s="824"/>
      <c r="AJ36" s="825"/>
      <c r="AK36" s="871"/>
      <c r="AL36" s="867"/>
      <c r="AM36" s="867"/>
      <c r="AN36" s="867"/>
      <c r="AO36" s="867"/>
      <c r="AP36" s="867"/>
      <c r="AQ36" s="867"/>
      <c r="AR36" s="867"/>
      <c r="AS36" s="867"/>
      <c r="AT36" s="867"/>
      <c r="AU36" s="867"/>
      <c r="AV36" s="867"/>
      <c r="AW36" s="867"/>
      <c r="AX36" s="867"/>
      <c r="AY36" s="867"/>
      <c r="AZ36" s="868"/>
      <c r="BA36" s="868"/>
      <c r="BB36" s="868"/>
      <c r="BC36" s="868"/>
      <c r="BD36" s="868"/>
      <c r="BE36" s="869"/>
      <c r="BF36" s="869"/>
      <c r="BG36" s="869"/>
      <c r="BH36" s="869"/>
      <c r="BI36" s="870"/>
      <c r="BJ36" s="220"/>
      <c r="BK36" s="220"/>
      <c r="BL36" s="220"/>
      <c r="BM36" s="220"/>
      <c r="BN36" s="220"/>
      <c r="BO36" s="229"/>
      <c r="BP36" s="229"/>
      <c r="BQ36" s="226">
        <v>30</v>
      </c>
      <c r="BR36" s="227"/>
      <c r="BS36" s="810"/>
      <c r="BT36" s="811"/>
      <c r="BU36" s="811"/>
      <c r="BV36" s="811"/>
      <c r="BW36" s="811"/>
      <c r="BX36" s="811"/>
      <c r="BY36" s="811"/>
      <c r="BZ36" s="811"/>
      <c r="CA36" s="811"/>
      <c r="CB36" s="811"/>
      <c r="CC36" s="811"/>
      <c r="CD36" s="811"/>
      <c r="CE36" s="811"/>
      <c r="CF36" s="811"/>
      <c r="CG36" s="812"/>
      <c r="CH36" s="813"/>
      <c r="CI36" s="814"/>
      <c r="CJ36" s="814"/>
      <c r="CK36" s="814"/>
      <c r="CL36" s="815"/>
      <c r="CM36" s="813"/>
      <c r="CN36" s="814"/>
      <c r="CO36" s="814"/>
      <c r="CP36" s="814"/>
      <c r="CQ36" s="815"/>
      <c r="CR36" s="813"/>
      <c r="CS36" s="814"/>
      <c r="CT36" s="814"/>
      <c r="CU36" s="814"/>
      <c r="CV36" s="815"/>
      <c r="CW36" s="813"/>
      <c r="CX36" s="814"/>
      <c r="CY36" s="814"/>
      <c r="CZ36" s="814"/>
      <c r="DA36" s="815"/>
      <c r="DB36" s="813"/>
      <c r="DC36" s="814"/>
      <c r="DD36" s="814"/>
      <c r="DE36" s="814"/>
      <c r="DF36" s="815"/>
      <c r="DG36" s="813"/>
      <c r="DH36" s="814"/>
      <c r="DI36" s="814"/>
      <c r="DJ36" s="814"/>
      <c r="DK36" s="815"/>
      <c r="DL36" s="813"/>
      <c r="DM36" s="814"/>
      <c r="DN36" s="814"/>
      <c r="DO36" s="814"/>
      <c r="DP36" s="815"/>
      <c r="DQ36" s="813"/>
      <c r="DR36" s="814"/>
      <c r="DS36" s="814"/>
      <c r="DT36" s="814"/>
      <c r="DU36" s="815"/>
      <c r="DV36" s="810"/>
      <c r="DW36" s="811"/>
      <c r="DX36" s="811"/>
      <c r="DY36" s="811"/>
      <c r="DZ36" s="816"/>
      <c r="EA36" s="218"/>
    </row>
    <row r="37" spans="1:131" ht="26.25" customHeight="1" x14ac:dyDescent="0.2">
      <c r="A37" s="230">
        <v>10</v>
      </c>
      <c r="B37" s="817"/>
      <c r="C37" s="818"/>
      <c r="D37" s="818"/>
      <c r="E37" s="818"/>
      <c r="F37" s="818"/>
      <c r="G37" s="818"/>
      <c r="H37" s="818"/>
      <c r="I37" s="818"/>
      <c r="J37" s="818"/>
      <c r="K37" s="818"/>
      <c r="L37" s="818"/>
      <c r="M37" s="818"/>
      <c r="N37" s="818"/>
      <c r="O37" s="818"/>
      <c r="P37" s="819"/>
      <c r="Q37" s="820"/>
      <c r="R37" s="821"/>
      <c r="S37" s="821"/>
      <c r="T37" s="821"/>
      <c r="U37" s="821"/>
      <c r="V37" s="821"/>
      <c r="W37" s="821"/>
      <c r="X37" s="821"/>
      <c r="Y37" s="821"/>
      <c r="Z37" s="821"/>
      <c r="AA37" s="821"/>
      <c r="AB37" s="821"/>
      <c r="AC37" s="821"/>
      <c r="AD37" s="821"/>
      <c r="AE37" s="822"/>
      <c r="AF37" s="823"/>
      <c r="AG37" s="824"/>
      <c r="AH37" s="824"/>
      <c r="AI37" s="824"/>
      <c r="AJ37" s="825"/>
      <c r="AK37" s="871"/>
      <c r="AL37" s="867"/>
      <c r="AM37" s="867"/>
      <c r="AN37" s="867"/>
      <c r="AO37" s="867"/>
      <c r="AP37" s="867"/>
      <c r="AQ37" s="867"/>
      <c r="AR37" s="867"/>
      <c r="AS37" s="867"/>
      <c r="AT37" s="867"/>
      <c r="AU37" s="867"/>
      <c r="AV37" s="867"/>
      <c r="AW37" s="867"/>
      <c r="AX37" s="867"/>
      <c r="AY37" s="867"/>
      <c r="AZ37" s="868"/>
      <c r="BA37" s="868"/>
      <c r="BB37" s="868"/>
      <c r="BC37" s="868"/>
      <c r="BD37" s="868"/>
      <c r="BE37" s="869"/>
      <c r="BF37" s="869"/>
      <c r="BG37" s="869"/>
      <c r="BH37" s="869"/>
      <c r="BI37" s="870"/>
      <c r="BJ37" s="220"/>
      <c r="BK37" s="220"/>
      <c r="BL37" s="220"/>
      <c r="BM37" s="220"/>
      <c r="BN37" s="220"/>
      <c r="BO37" s="229"/>
      <c r="BP37" s="229"/>
      <c r="BQ37" s="226">
        <v>31</v>
      </c>
      <c r="BR37" s="227"/>
      <c r="BS37" s="810"/>
      <c r="BT37" s="811"/>
      <c r="BU37" s="811"/>
      <c r="BV37" s="811"/>
      <c r="BW37" s="811"/>
      <c r="BX37" s="811"/>
      <c r="BY37" s="811"/>
      <c r="BZ37" s="811"/>
      <c r="CA37" s="811"/>
      <c r="CB37" s="811"/>
      <c r="CC37" s="811"/>
      <c r="CD37" s="811"/>
      <c r="CE37" s="811"/>
      <c r="CF37" s="811"/>
      <c r="CG37" s="812"/>
      <c r="CH37" s="813"/>
      <c r="CI37" s="814"/>
      <c r="CJ37" s="814"/>
      <c r="CK37" s="814"/>
      <c r="CL37" s="815"/>
      <c r="CM37" s="813"/>
      <c r="CN37" s="814"/>
      <c r="CO37" s="814"/>
      <c r="CP37" s="814"/>
      <c r="CQ37" s="815"/>
      <c r="CR37" s="813"/>
      <c r="CS37" s="814"/>
      <c r="CT37" s="814"/>
      <c r="CU37" s="814"/>
      <c r="CV37" s="815"/>
      <c r="CW37" s="813"/>
      <c r="CX37" s="814"/>
      <c r="CY37" s="814"/>
      <c r="CZ37" s="814"/>
      <c r="DA37" s="815"/>
      <c r="DB37" s="813"/>
      <c r="DC37" s="814"/>
      <c r="DD37" s="814"/>
      <c r="DE37" s="814"/>
      <c r="DF37" s="815"/>
      <c r="DG37" s="813"/>
      <c r="DH37" s="814"/>
      <c r="DI37" s="814"/>
      <c r="DJ37" s="814"/>
      <c r="DK37" s="815"/>
      <c r="DL37" s="813"/>
      <c r="DM37" s="814"/>
      <c r="DN37" s="814"/>
      <c r="DO37" s="814"/>
      <c r="DP37" s="815"/>
      <c r="DQ37" s="813"/>
      <c r="DR37" s="814"/>
      <c r="DS37" s="814"/>
      <c r="DT37" s="814"/>
      <c r="DU37" s="815"/>
      <c r="DV37" s="810"/>
      <c r="DW37" s="811"/>
      <c r="DX37" s="811"/>
      <c r="DY37" s="811"/>
      <c r="DZ37" s="816"/>
      <c r="EA37" s="218"/>
    </row>
    <row r="38" spans="1:131" ht="26.25" customHeight="1" x14ac:dyDescent="0.2">
      <c r="A38" s="230">
        <v>11</v>
      </c>
      <c r="B38" s="817"/>
      <c r="C38" s="818"/>
      <c r="D38" s="818"/>
      <c r="E38" s="818"/>
      <c r="F38" s="818"/>
      <c r="G38" s="818"/>
      <c r="H38" s="818"/>
      <c r="I38" s="818"/>
      <c r="J38" s="818"/>
      <c r="K38" s="818"/>
      <c r="L38" s="818"/>
      <c r="M38" s="818"/>
      <c r="N38" s="818"/>
      <c r="O38" s="818"/>
      <c r="P38" s="819"/>
      <c r="Q38" s="820"/>
      <c r="R38" s="821"/>
      <c r="S38" s="821"/>
      <c r="T38" s="821"/>
      <c r="U38" s="821"/>
      <c r="V38" s="821"/>
      <c r="W38" s="821"/>
      <c r="X38" s="821"/>
      <c r="Y38" s="821"/>
      <c r="Z38" s="821"/>
      <c r="AA38" s="821"/>
      <c r="AB38" s="821"/>
      <c r="AC38" s="821"/>
      <c r="AD38" s="821"/>
      <c r="AE38" s="822"/>
      <c r="AF38" s="823"/>
      <c r="AG38" s="824"/>
      <c r="AH38" s="824"/>
      <c r="AI38" s="824"/>
      <c r="AJ38" s="825"/>
      <c r="AK38" s="871"/>
      <c r="AL38" s="867"/>
      <c r="AM38" s="867"/>
      <c r="AN38" s="867"/>
      <c r="AO38" s="867"/>
      <c r="AP38" s="867"/>
      <c r="AQ38" s="867"/>
      <c r="AR38" s="867"/>
      <c r="AS38" s="867"/>
      <c r="AT38" s="867"/>
      <c r="AU38" s="867"/>
      <c r="AV38" s="867"/>
      <c r="AW38" s="867"/>
      <c r="AX38" s="867"/>
      <c r="AY38" s="867"/>
      <c r="AZ38" s="868"/>
      <c r="BA38" s="868"/>
      <c r="BB38" s="868"/>
      <c r="BC38" s="868"/>
      <c r="BD38" s="868"/>
      <c r="BE38" s="869"/>
      <c r="BF38" s="869"/>
      <c r="BG38" s="869"/>
      <c r="BH38" s="869"/>
      <c r="BI38" s="870"/>
      <c r="BJ38" s="220"/>
      <c r="BK38" s="220"/>
      <c r="BL38" s="220"/>
      <c r="BM38" s="220"/>
      <c r="BN38" s="220"/>
      <c r="BO38" s="229"/>
      <c r="BP38" s="229"/>
      <c r="BQ38" s="226">
        <v>32</v>
      </c>
      <c r="BR38" s="227"/>
      <c r="BS38" s="810"/>
      <c r="BT38" s="811"/>
      <c r="BU38" s="811"/>
      <c r="BV38" s="811"/>
      <c r="BW38" s="811"/>
      <c r="BX38" s="811"/>
      <c r="BY38" s="811"/>
      <c r="BZ38" s="811"/>
      <c r="CA38" s="811"/>
      <c r="CB38" s="811"/>
      <c r="CC38" s="811"/>
      <c r="CD38" s="811"/>
      <c r="CE38" s="811"/>
      <c r="CF38" s="811"/>
      <c r="CG38" s="812"/>
      <c r="CH38" s="813"/>
      <c r="CI38" s="814"/>
      <c r="CJ38" s="814"/>
      <c r="CK38" s="814"/>
      <c r="CL38" s="815"/>
      <c r="CM38" s="813"/>
      <c r="CN38" s="814"/>
      <c r="CO38" s="814"/>
      <c r="CP38" s="814"/>
      <c r="CQ38" s="815"/>
      <c r="CR38" s="813"/>
      <c r="CS38" s="814"/>
      <c r="CT38" s="814"/>
      <c r="CU38" s="814"/>
      <c r="CV38" s="815"/>
      <c r="CW38" s="813"/>
      <c r="CX38" s="814"/>
      <c r="CY38" s="814"/>
      <c r="CZ38" s="814"/>
      <c r="DA38" s="815"/>
      <c r="DB38" s="813"/>
      <c r="DC38" s="814"/>
      <c r="DD38" s="814"/>
      <c r="DE38" s="814"/>
      <c r="DF38" s="815"/>
      <c r="DG38" s="813"/>
      <c r="DH38" s="814"/>
      <c r="DI38" s="814"/>
      <c r="DJ38" s="814"/>
      <c r="DK38" s="815"/>
      <c r="DL38" s="813"/>
      <c r="DM38" s="814"/>
      <c r="DN38" s="814"/>
      <c r="DO38" s="814"/>
      <c r="DP38" s="815"/>
      <c r="DQ38" s="813"/>
      <c r="DR38" s="814"/>
      <c r="DS38" s="814"/>
      <c r="DT38" s="814"/>
      <c r="DU38" s="815"/>
      <c r="DV38" s="810"/>
      <c r="DW38" s="811"/>
      <c r="DX38" s="811"/>
      <c r="DY38" s="811"/>
      <c r="DZ38" s="816"/>
      <c r="EA38" s="218"/>
    </row>
    <row r="39" spans="1:131" ht="26.25" customHeight="1" x14ac:dyDescent="0.2">
      <c r="A39" s="230">
        <v>12</v>
      </c>
      <c r="B39" s="817"/>
      <c r="C39" s="818"/>
      <c r="D39" s="818"/>
      <c r="E39" s="818"/>
      <c r="F39" s="818"/>
      <c r="G39" s="818"/>
      <c r="H39" s="818"/>
      <c r="I39" s="818"/>
      <c r="J39" s="818"/>
      <c r="K39" s="818"/>
      <c r="L39" s="818"/>
      <c r="M39" s="818"/>
      <c r="N39" s="818"/>
      <c r="O39" s="818"/>
      <c r="P39" s="819"/>
      <c r="Q39" s="820"/>
      <c r="R39" s="821"/>
      <c r="S39" s="821"/>
      <c r="T39" s="821"/>
      <c r="U39" s="821"/>
      <c r="V39" s="821"/>
      <c r="W39" s="821"/>
      <c r="X39" s="821"/>
      <c r="Y39" s="821"/>
      <c r="Z39" s="821"/>
      <c r="AA39" s="821"/>
      <c r="AB39" s="821"/>
      <c r="AC39" s="821"/>
      <c r="AD39" s="821"/>
      <c r="AE39" s="822"/>
      <c r="AF39" s="823"/>
      <c r="AG39" s="824"/>
      <c r="AH39" s="824"/>
      <c r="AI39" s="824"/>
      <c r="AJ39" s="825"/>
      <c r="AK39" s="871"/>
      <c r="AL39" s="867"/>
      <c r="AM39" s="867"/>
      <c r="AN39" s="867"/>
      <c r="AO39" s="867"/>
      <c r="AP39" s="867"/>
      <c r="AQ39" s="867"/>
      <c r="AR39" s="867"/>
      <c r="AS39" s="867"/>
      <c r="AT39" s="867"/>
      <c r="AU39" s="867"/>
      <c r="AV39" s="867"/>
      <c r="AW39" s="867"/>
      <c r="AX39" s="867"/>
      <c r="AY39" s="867"/>
      <c r="AZ39" s="868"/>
      <c r="BA39" s="868"/>
      <c r="BB39" s="868"/>
      <c r="BC39" s="868"/>
      <c r="BD39" s="868"/>
      <c r="BE39" s="869"/>
      <c r="BF39" s="869"/>
      <c r="BG39" s="869"/>
      <c r="BH39" s="869"/>
      <c r="BI39" s="870"/>
      <c r="BJ39" s="220"/>
      <c r="BK39" s="220"/>
      <c r="BL39" s="220"/>
      <c r="BM39" s="220"/>
      <c r="BN39" s="220"/>
      <c r="BO39" s="229"/>
      <c r="BP39" s="229"/>
      <c r="BQ39" s="226">
        <v>33</v>
      </c>
      <c r="BR39" s="227"/>
      <c r="BS39" s="810"/>
      <c r="BT39" s="811"/>
      <c r="BU39" s="811"/>
      <c r="BV39" s="811"/>
      <c r="BW39" s="811"/>
      <c r="BX39" s="811"/>
      <c r="BY39" s="811"/>
      <c r="BZ39" s="811"/>
      <c r="CA39" s="811"/>
      <c r="CB39" s="811"/>
      <c r="CC39" s="811"/>
      <c r="CD39" s="811"/>
      <c r="CE39" s="811"/>
      <c r="CF39" s="811"/>
      <c r="CG39" s="812"/>
      <c r="CH39" s="813"/>
      <c r="CI39" s="814"/>
      <c r="CJ39" s="814"/>
      <c r="CK39" s="814"/>
      <c r="CL39" s="815"/>
      <c r="CM39" s="813"/>
      <c r="CN39" s="814"/>
      <c r="CO39" s="814"/>
      <c r="CP39" s="814"/>
      <c r="CQ39" s="815"/>
      <c r="CR39" s="813"/>
      <c r="CS39" s="814"/>
      <c r="CT39" s="814"/>
      <c r="CU39" s="814"/>
      <c r="CV39" s="815"/>
      <c r="CW39" s="813"/>
      <c r="CX39" s="814"/>
      <c r="CY39" s="814"/>
      <c r="CZ39" s="814"/>
      <c r="DA39" s="815"/>
      <c r="DB39" s="813"/>
      <c r="DC39" s="814"/>
      <c r="DD39" s="814"/>
      <c r="DE39" s="814"/>
      <c r="DF39" s="815"/>
      <c r="DG39" s="813"/>
      <c r="DH39" s="814"/>
      <c r="DI39" s="814"/>
      <c r="DJ39" s="814"/>
      <c r="DK39" s="815"/>
      <c r="DL39" s="813"/>
      <c r="DM39" s="814"/>
      <c r="DN39" s="814"/>
      <c r="DO39" s="814"/>
      <c r="DP39" s="815"/>
      <c r="DQ39" s="813"/>
      <c r="DR39" s="814"/>
      <c r="DS39" s="814"/>
      <c r="DT39" s="814"/>
      <c r="DU39" s="815"/>
      <c r="DV39" s="810"/>
      <c r="DW39" s="811"/>
      <c r="DX39" s="811"/>
      <c r="DY39" s="811"/>
      <c r="DZ39" s="816"/>
      <c r="EA39" s="218"/>
    </row>
    <row r="40" spans="1:131" ht="26.25" customHeight="1" x14ac:dyDescent="0.2">
      <c r="A40" s="226">
        <v>13</v>
      </c>
      <c r="B40" s="817"/>
      <c r="C40" s="818"/>
      <c r="D40" s="818"/>
      <c r="E40" s="818"/>
      <c r="F40" s="818"/>
      <c r="G40" s="818"/>
      <c r="H40" s="818"/>
      <c r="I40" s="818"/>
      <c r="J40" s="818"/>
      <c r="K40" s="818"/>
      <c r="L40" s="818"/>
      <c r="M40" s="818"/>
      <c r="N40" s="818"/>
      <c r="O40" s="818"/>
      <c r="P40" s="819"/>
      <c r="Q40" s="820"/>
      <c r="R40" s="821"/>
      <c r="S40" s="821"/>
      <c r="T40" s="821"/>
      <c r="U40" s="821"/>
      <c r="V40" s="821"/>
      <c r="W40" s="821"/>
      <c r="X40" s="821"/>
      <c r="Y40" s="821"/>
      <c r="Z40" s="821"/>
      <c r="AA40" s="821"/>
      <c r="AB40" s="821"/>
      <c r="AC40" s="821"/>
      <c r="AD40" s="821"/>
      <c r="AE40" s="822"/>
      <c r="AF40" s="823"/>
      <c r="AG40" s="824"/>
      <c r="AH40" s="824"/>
      <c r="AI40" s="824"/>
      <c r="AJ40" s="825"/>
      <c r="AK40" s="871"/>
      <c r="AL40" s="867"/>
      <c r="AM40" s="867"/>
      <c r="AN40" s="867"/>
      <c r="AO40" s="867"/>
      <c r="AP40" s="867"/>
      <c r="AQ40" s="867"/>
      <c r="AR40" s="867"/>
      <c r="AS40" s="867"/>
      <c r="AT40" s="867"/>
      <c r="AU40" s="867"/>
      <c r="AV40" s="867"/>
      <c r="AW40" s="867"/>
      <c r="AX40" s="867"/>
      <c r="AY40" s="867"/>
      <c r="AZ40" s="868"/>
      <c r="BA40" s="868"/>
      <c r="BB40" s="868"/>
      <c r="BC40" s="868"/>
      <c r="BD40" s="868"/>
      <c r="BE40" s="869"/>
      <c r="BF40" s="869"/>
      <c r="BG40" s="869"/>
      <c r="BH40" s="869"/>
      <c r="BI40" s="870"/>
      <c r="BJ40" s="220"/>
      <c r="BK40" s="220"/>
      <c r="BL40" s="220"/>
      <c r="BM40" s="220"/>
      <c r="BN40" s="220"/>
      <c r="BO40" s="229"/>
      <c r="BP40" s="229"/>
      <c r="BQ40" s="226">
        <v>34</v>
      </c>
      <c r="BR40" s="227"/>
      <c r="BS40" s="810"/>
      <c r="BT40" s="811"/>
      <c r="BU40" s="811"/>
      <c r="BV40" s="811"/>
      <c r="BW40" s="811"/>
      <c r="BX40" s="811"/>
      <c r="BY40" s="811"/>
      <c r="BZ40" s="811"/>
      <c r="CA40" s="811"/>
      <c r="CB40" s="811"/>
      <c r="CC40" s="811"/>
      <c r="CD40" s="811"/>
      <c r="CE40" s="811"/>
      <c r="CF40" s="811"/>
      <c r="CG40" s="812"/>
      <c r="CH40" s="813"/>
      <c r="CI40" s="814"/>
      <c r="CJ40" s="814"/>
      <c r="CK40" s="814"/>
      <c r="CL40" s="815"/>
      <c r="CM40" s="813"/>
      <c r="CN40" s="814"/>
      <c r="CO40" s="814"/>
      <c r="CP40" s="814"/>
      <c r="CQ40" s="815"/>
      <c r="CR40" s="813"/>
      <c r="CS40" s="814"/>
      <c r="CT40" s="814"/>
      <c r="CU40" s="814"/>
      <c r="CV40" s="815"/>
      <c r="CW40" s="813"/>
      <c r="CX40" s="814"/>
      <c r="CY40" s="814"/>
      <c r="CZ40" s="814"/>
      <c r="DA40" s="815"/>
      <c r="DB40" s="813"/>
      <c r="DC40" s="814"/>
      <c r="DD40" s="814"/>
      <c r="DE40" s="814"/>
      <c r="DF40" s="815"/>
      <c r="DG40" s="813"/>
      <c r="DH40" s="814"/>
      <c r="DI40" s="814"/>
      <c r="DJ40" s="814"/>
      <c r="DK40" s="815"/>
      <c r="DL40" s="813"/>
      <c r="DM40" s="814"/>
      <c r="DN40" s="814"/>
      <c r="DO40" s="814"/>
      <c r="DP40" s="815"/>
      <c r="DQ40" s="813"/>
      <c r="DR40" s="814"/>
      <c r="DS40" s="814"/>
      <c r="DT40" s="814"/>
      <c r="DU40" s="815"/>
      <c r="DV40" s="810"/>
      <c r="DW40" s="811"/>
      <c r="DX40" s="811"/>
      <c r="DY40" s="811"/>
      <c r="DZ40" s="816"/>
      <c r="EA40" s="218"/>
    </row>
    <row r="41" spans="1:131" ht="26.25" customHeight="1" x14ac:dyDescent="0.2">
      <c r="A41" s="226">
        <v>14</v>
      </c>
      <c r="B41" s="817"/>
      <c r="C41" s="818"/>
      <c r="D41" s="818"/>
      <c r="E41" s="818"/>
      <c r="F41" s="818"/>
      <c r="G41" s="818"/>
      <c r="H41" s="818"/>
      <c r="I41" s="818"/>
      <c r="J41" s="818"/>
      <c r="K41" s="818"/>
      <c r="L41" s="818"/>
      <c r="M41" s="818"/>
      <c r="N41" s="818"/>
      <c r="O41" s="818"/>
      <c r="P41" s="819"/>
      <c r="Q41" s="820"/>
      <c r="R41" s="821"/>
      <c r="S41" s="821"/>
      <c r="T41" s="821"/>
      <c r="U41" s="821"/>
      <c r="V41" s="821"/>
      <c r="W41" s="821"/>
      <c r="X41" s="821"/>
      <c r="Y41" s="821"/>
      <c r="Z41" s="821"/>
      <c r="AA41" s="821"/>
      <c r="AB41" s="821"/>
      <c r="AC41" s="821"/>
      <c r="AD41" s="821"/>
      <c r="AE41" s="822"/>
      <c r="AF41" s="823"/>
      <c r="AG41" s="824"/>
      <c r="AH41" s="824"/>
      <c r="AI41" s="824"/>
      <c r="AJ41" s="825"/>
      <c r="AK41" s="871"/>
      <c r="AL41" s="867"/>
      <c r="AM41" s="867"/>
      <c r="AN41" s="867"/>
      <c r="AO41" s="867"/>
      <c r="AP41" s="867"/>
      <c r="AQ41" s="867"/>
      <c r="AR41" s="867"/>
      <c r="AS41" s="867"/>
      <c r="AT41" s="867"/>
      <c r="AU41" s="867"/>
      <c r="AV41" s="867"/>
      <c r="AW41" s="867"/>
      <c r="AX41" s="867"/>
      <c r="AY41" s="867"/>
      <c r="AZ41" s="868"/>
      <c r="BA41" s="868"/>
      <c r="BB41" s="868"/>
      <c r="BC41" s="868"/>
      <c r="BD41" s="868"/>
      <c r="BE41" s="869"/>
      <c r="BF41" s="869"/>
      <c r="BG41" s="869"/>
      <c r="BH41" s="869"/>
      <c r="BI41" s="870"/>
      <c r="BJ41" s="220"/>
      <c r="BK41" s="220"/>
      <c r="BL41" s="220"/>
      <c r="BM41" s="220"/>
      <c r="BN41" s="220"/>
      <c r="BO41" s="229"/>
      <c r="BP41" s="229"/>
      <c r="BQ41" s="226">
        <v>35</v>
      </c>
      <c r="BR41" s="227"/>
      <c r="BS41" s="810"/>
      <c r="BT41" s="811"/>
      <c r="BU41" s="811"/>
      <c r="BV41" s="811"/>
      <c r="BW41" s="811"/>
      <c r="BX41" s="811"/>
      <c r="BY41" s="811"/>
      <c r="BZ41" s="811"/>
      <c r="CA41" s="811"/>
      <c r="CB41" s="811"/>
      <c r="CC41" s="811"/>
      <c r="CD41" s="811"/>
      <c r="CE41" s="811"/>
      <c r="CF41" s="811"/>
      <c r="CG41" s="812"/>
      <c r="CH41" s="813"/>
      <c r="CI41" s="814"/>
      <c r="CJ41" s="814"/>
      <c r="CK41" s="814"/>
      <c r="CL41" s="815"/>
      <c r="CM41" s="813"/>
      <c r="CN41" s="814"/>
      <c r="CO41" s="814"/>
      <c r="CP41" s="814"/>
      <c r="CQ41" s="815"/>
      <c r="CR41" s="813"/>
      <c r="CS41" s="814"/>
      <c r="CT41" s="814"/>
      <c r="CU41" s="814"/>
      <c r="CV41" s="815"/>
      <c r="CW41" s="813"/>
      <c r="CX41" s="814"/>
      <c r="CY41" s="814"/>
      <c r="CZ41" s="814"/>
      <c r="DA41" s="815"/>
      <c r="DB41" s="813"/>
      <c r="DC41" s="814"/>
      <c r="DD41" s="814"/>
      <c r="DE41" s="814"/>
      <c r="DF41" s="815"/>
      <c r="DG41" s="813"/>
      <c r="DH41" s="814"/>
      <c r="DI41" s="814"/>
      <c r="DJ41" s="814"/>
      <c r="DK41" s="815"/>
      <c r="DL41" s="813"/>
      <c r="DM41" s="814"/>
      <c r="DN41" s="814"/>
      <c r="DO41" s="814"/>
      <c r="DP41" s="815"/>
      <c r="DQ41" s="813"/>
      <c r="DR41" s="814"/>
      <c r="DS41" s="814"/>
      <c r="DT41" s="814"/>
      <c r="DU41" s="815"/>
      <c r="DV41" s="810"/>
      <c r="DW41" s="811"/>
      <c r="DX41" s="811"/>
      <c r="DY41" s="811"/>
      <c r="DZ41" s="816"/>
      <c r="EA41" s="218"/>
    </row>
    <row r="42" spans="1:131" ht="26.25" customHeight="1" x14ac:dyDescent="0.2">
      <c r="A42" s="226">
        <v>15</v>
      </c>
      <c r="B42" s="817"/>
      <c r="C42" s="818"/>
      <c r="D42" s="818"/>
      <c r="E42" s="818"/>
      <c r="F42" s="818"/>
      <c r="G42" s="818"/>
      <c r="H42" s="818"/>
      <c r="I42" s="818"/>
      <c r="J42" s="818"/>
      <c r="K42" s="818"/>
      <c r="L42" s="818"/>
      <c r="M42" s="818"/>
      <c r="N42" s="818"/>
      <c r="O42" s="818"/>
      <c r="P42" s="819"/>
      <c r="Q42" s="820"/>
      <c r="R42" s="821"/>
      <c r="S42" s="821"/>
      <c r="T42" s="821"/>
      <c r="U42" s="821"/>
      <c r="V42" s="821"/>
      <c r="W42" s="821"/>
      <c r="X42" s="821"/>
      <c r="Y42" s="821"/>
      <c r="Z42" s="821"/>
      <c r="AA42" s="821"/>
      <c r="AB42" s="821"/>
      <c r="AC42" s="821"/>
      <c r="AD42" s="821"/>
      <c r="AE42" s="822"/>
      <c r="AF42" s="823"/>
      <c r="AG42" s="824"/>
      <c r="AH42" s="824"/>
      <c r="AI42" s="824"/>
      <c r="AJ42" s="825"/>
      <c r="AK42" s="871"/>
      <c r="AL42" s="867"/>
      <c r="AM42" s="867"/>
      <c r="AN42" s="867"/>
      <c r="AO42" s="867"/>
      <c r="AP42" s="867"/>
      <c r="AQ42" s="867"/>
      <c r="AR42" s="867"/>
      <c r="AS42" s="867"/>
      <c r="AT42" s="867"/>
      <c r="AU42" s="867"/>
      <c r="AV42" s="867"/>
      <c r="AW42" s="867"/>
      <c r="AX42" s="867"/>
      <c r="AY42" s="867"/>
      <c r="AZ42" s="868"/>
      <c r="BA42" s="868"/>
      <c r="BB42" s="868"/>
      <c r="BC42" s="868"/>
      <c r="BD42" s="868"/>
      <c r="BE42" s="869"/>
      <c r="BF42" s="869"/>
      <c r="BG42" s="869"/>
      <c r="BH42" s="869"/>
      <c r="BI42" s="870"/>
      <c r="BJ42" s="220"/>
      <c r="BK42" s="220"/>
      <c r="BL42" s="220"/>
      <c r="BM42" s="220"/>
      <c r="BN42" s="220"/>
      <c r="BO42" s="229"/>
      <c r="BP42" s="229"/>
      <c r="BQ42" s="226">
        <v>36</v>
      </c>
      <c r="BR42" s="227"/>
      <c r="BS42" s="810"/>
      <c r="BT42" s="811"/>
      <c r="BU42" s="811"/>
      <c r="BV42" s="811"/>
      <c r="BW42" s="811"/>
      <c r="BX42" s="811"/>
      <c r="BY42" s="811"/>
      <c r="BZ42" s="811"/>
      <c r="CA42" s="811"/>
      <c r="CB42" s="811"/>
      <c r="CC42" s="811"/>
      <c r="CD42" s="811"/>
      <c r="CE42" s="811"/>
      <c r="CF42" s="811"/>
      <c r="CG42" s="812"/>
      <c r="CH42" s="813"/>
      <c r="CI42" s="814"/>
      <c r="CJ42" s="814"/>
      <c r="CK42" s="814"/>
      <c r="CL42" s="815"/>
      <c r="CM42" s="813"/>
      <c r="CN42" s="814"/>
      <c r="CO42" s="814"/>
      <c r="CP42" s="814"/>
      <c r="CQ42" s="815"/>
      <c r="CR42" s="813"/>
      <c r="CS42" s="814"/>
      <c r="CT42" s="814"/>
      <c r="CU42" s="814"/>
      <c r="CV42" s="815"/>
      <c r="CW42" s="813"/>
      <c r="CX42" s="814"/>
      <c r="CY42" s="814"/>
      <c r="CZ42" s="814"/>
      <c r="DA42" s="815"/>
      <c r="DB42" s="813"/>
      <c r="DC42" s="814"/>
      <c r="DD42" s="814"/>
      <c r="DE42" s="814"/>
      <c r="DF42" s="815"/>
      <c r="DG42" s="813"/>
      <c r="DH42" s="814"/>
      <c r="DI42" s="814"/>
      <c r="DJ42" s="814"/>
      <c r="DK42" s="815"/>
      <c r="DL42" s="813"/>
      <c r="DM42" s="814"/>
      <c r="DN42" s="814"/>
      <c r="DO42" s="814"/>
      <c r="DP42" s="815"/>
      <c r="DQ42" s="813"/>
      <c r="DR42" s="814"/>
      <c r="DS42" s="814"/>
      <c r="DT42" s="814"/>
      <c r="DU42" s="815"/>
      <c r="DV42" s="810"/>
      <c r="DW42" s="811"/>
      <c r="DX42" s="811"/>
      <c r="DY42" s="811"/>
      <c r="DZ42" s="816"/>
      <c r="EA42" s="218"/>
    </row>
    <row r="43" spans="1:131" ht="26.25" customHeight="1" x14ac:dyDescent="0.2">
      <c r="A43" s="226">
        <v>16</v>
      </c>
      <c r="B43" s="817"/>
      <c r="C43" s="818"/>
      <c r="D43" s="818"/>
      <c r="E43" s="818"/>
      <c r="F43" s="818"/>
      <c r="G43" s="818"/>
      <c r="H43" s="818"/>
      <c r="I43" s="818"/>
      <c r="J43" s="818"/>
      <c r="K43" s="818"/>
      <c r="L43" s="818"/>
      <c r="M43" s="818"/>
      <c r="N43" s="818"/>
      <c r="O43" s="818"/>
      <c r="P43" s="819"/>
      <c r="Q43" s="820"/>
      <c r="R43" s="821"/>
      <c r="S43" s="821"/>
      <c r="T43" s="821"/>
      <c r="U43" s="821"/>
      <c r="V43" s="821"/>
      <c r="W43" s="821"/>
      <c r="X43" s="821"/>
      <c r="Y43" s="821"/>
      <c r="Z43" s="821"/>
      <c r="AA43" s="821"/>
      <c r="AB43" s="821"/>
      <c r="AC43" s="821"/>
      <c r="AD43" s="821"/>
      <c r="AE43" s="822"/>
      <c r="AF43" s="823"/>
      <c r="AG43" s="824"/>
      <c r="AH43" s="824"/>
      <c r="AI43" s="824"/>
      <c r="AJ43" s="825"/>
      <c r="AK43" s="871"/>
      <c r="AL43" s="867"/>
      <c r="AM43" s="867"/>
      <c r="AN43" s="867"/>
      <c r="AO43" s="867"/>
      <c r="AP43" s="867"/>
      <c r="AQ43" s="867"/>
      <c r="AR43" s="867"/>
      <c r="AS43" s="867"/>
      <c r="AT43" s="867"/>
      <c r="AU43" s="867"/>
      <c r="AV43" s="867"/>
      <c r="AW43" s="867"/>
      <c r="AX43" s="867"/>
      <c r="AY43" s="867"/>
      <c r="AZ43" s="868"/>
      <c r="BA43" s="868"/>
      <c r="BB43" s="868"/>
      <c r="BC43" s="868"/>
      <c r="BD43" s="868"/>
      <c r="BE43" s="869"/>
      <c r="BF43" s="869"/>
      <c r="BG43" s="869"/>
      <c r="BH43" s="869"/>
      <c r="BI43" s="870"/>
      <c r="BJ43" s="220"/>
      <c r="BK43" s="220"/>
      <c r="BL43" s="220"/>
      <c r="BM43" s="220"/>
      <c r="BN43" s="220"/>
      <c r="BO43" s="229"/>
      <c r="BP43" s="229"/>
      <c r="BQ43" s="226">
        <v>37</v>
      </c>
      <c r="BR43" s="227"/>
      <c r="BS43" s="810"/>
      <c r="BT43" s="811"/>
      <c r="BU43" s="811"/>
      <c r="BV43" s="811"/>
      <c r="BW43" s="811"/>
      <c r="BX43" s="811"/>
      <c r="BY43" s="811"/>
      <c r="BZ43" s="811"/>
      <c r="CA43" s="811"/>
      <c r="CB43" s="811"/>
      <c r="CC43" s="811"/>
      <c r="CD43" s="811"/>
      <c r="CE43" s="811"/>
      <c r="CF43" s="811"/>
      <c r="CG43" s="812"/>
      <c r="CH43" s="813"/>
      <c r="CI43" s="814"/>
      <c r="CJ43" s="814"/>
      <c r="CK43" s="814"/>
      <c r="CL43" s="815"/>
      <c r="CM43" s="813"/>
      <c r="CN43" s="814"/>
      <c r="CO43" s="814"/>
      <c r="CP43" s="814"/>
      <c r="CQ43" s="815"/>
      <c r="CR43" s="813"/>
      <c r="CS43" s="814"/>
      <c r="CT43" s="814"/>
      <c r="CU43" s="814"/>
      <c r="CV43" s="815"/>
      <c r="CW43" s="813"/>
      <c r="CX43" s="814"/>
      <c r="CY43" s="814"/>
      <c r="CZ43" s="814"/>
      <c r="DA43" s="815"/>
      <c r="DB43" s="813"/>
      <c r="DC43" s="814"/>
      <c r="DD43" s="814"/>
      <c r="DE43" s="814"/>
      <c r="DF43" s="815"/>
      <c r="DG43" s="813"/>
      <c r="DH43" s="814"/>
      <c r="DI43" s="814"/>
      <c r="DJ43" s="814"/>
      <c r="DK43" s="815"/>
      <c r="DL43" s="813"/>
      <c r="DM43" s="814"/>
      <c r="DN43" s="814"/>
      <c r="DO43" s="814"/>
      <c r="DP43" s="815"/>
      <c r="DQ43" s="813"/>
      <c r="DR43" s="814"/>
      <c r="DS43" s="814"/>
      <c r="DT43" s="814"/>
      <c r="DU43" s="815"/>
      <c r="DV43" s="810"/>
      <c r="DW43" s="811"/>
      <c r="DX43" s="811"/>
      <c r="DY43" s="811"/>
      <c r="DZ43" s="816"/>
      <c r="EA43" s="218"/>
    </row>
    <row r="44" spans="1:131" ht="26.25" customHeight="1" x14ac:dyDescent="0.2">
      <c r="A44" s="226">
        <v>17</v>
      </c>
      <c r="B44" s="817"/>
      <c r="C44" s="818"/>
      <c r="D44" s="818"/>
      <c r="E44" s="818"/>
      <c r="F44" s="818"/>
      <c r="G44" s="818"/>
      <c r="H44" s="818"/>
      <c r="I44" s="818"/>
      <c r="J44" s="818"/>
      <c r="K44" s="818"/>
      <c r="L44" s="818"/>
      <c r="M44" s="818"/>
      <c r="N44" s="818"/>
      <c r="O44" s="818"/>
      <c r="P44" s="819"/>
      <c r="Q44" s="820"/>
      <c r="R44" s="821"/>
      <c r="S44" s="821"/>
      <c r="T44" s="821"/>
      <c r="U44" s="821"/>
      <c r="V44" s="821"/>
      <c r="W44" s="821"/>
      <c r="X44" s="821"/>
      <c r="Y44" s="821"/>
      <c r="Z44" s="821"/>
      <c r="AA44" s="821"/>
      <c r="AB44" s="821"/>
      <c r="AC44" s="821"/>
      <c r="AD44" s="821"/>
      <c r="AE44" s="822"/>
      <c r="AF44" s="823"/>
      <c r="AG44" s="824"/>
      <c r="AH44" s="824"/>
      <c r="AI44" s="824"/>
      <c r="AJ44" s="825"/>
      <c r="AK44" s="871"/>
      <c r="AL44" s="867"/>
      <c r="AM44" s="867"/>
      <c r="AN44" s="867"/>
      <c r="AO44" s="867"/>
      <c r="AP44" s="867"/>
      <c r="AQ44" s="867"/>
      <c r="AR44" s="867"/>
      <c r="AS44" s="867"/>
      <c r="AT44" s="867"/>
      <c r="AU44" s="867"/>
      <c r="AV44" s="867"/>
      <c r="AW44" s="867"/>
      <c r="AX44" s="867"/>
      <c r="AY44" s="867"/>
      <c r="AZ44" s="868"/>
      <c r="BA44" s="868"/>
      <c r="BB44" s="868"/>
      <c r="BC44" s="868"/>
      <c r="BD44" s="868"/>
      <c r="BE44" s="869"/>
      <c r="BF44" s="869"/>
      <c r="BG44" s="869"/>
      <c r="BH44" s="869"/>
      <c r="BI44" s="870"/>
      <c r="BJ44" s="220"/>
      <c r="BK44" s="220"/>
      <c r="BL44" s="220"/>
      <c r="BM44" s="220"/>
      <c r="BN44" s="220"/>
      <c r="BO44" s="229"/>
      <c r="BP44" s="229"/>
      <c r="BQ44" s="226">
        <v>38</v>
      </c>
      <c r="BR44" s="227"/>
      <c r="BS44" s="810"/>
      <c r="BT44" s="811"/>
      <c r="BU44" s="811"/>
      <c r="BV44" s="811"/>
      <c r="BW44" s="811"/>
      <c r="BX44" s="811"/>
      <c r="BY44" s="811"/>
      <c r="BZ44" s="811"/>
      <c r="CA44" s="811"/>
      <c r="CB44" s="811"/>
      <c r="CC44" s="811"/>
      <c r="CD44" s="811"/>
      <c r="CE44" s="811"/>
      <c r="CF44" s="811"/>
      <c r="CG44" s="812"/>
      <c r="CH44" s="813"/>
      <c r="CI44" s="814"/>
      <c r="CJ44" s="814"/>
      <c r="CK44" s="814"/>
      <c r="CL44" s="815"/>
      <c r="CM44" s="813"/>
      <c r="CN44" s="814"/>
      <c r="CO44" s="814"/>
      <c r="CP44" s="814"/>
      <c r="CQ44" s="815"/>
      <c r="CR44" s="813"/>
      <c r="CS44" s="814"/>
      <c r="CT44" s="814"/>
      <c r="CU44" s="814"/>
      <c r="CV44" s="815"/>
      <c r="CW44" s="813"/>
      <c r="CX44" s="814"/>
      <c r="CY44" s="814"/>
      <c r="CZ44" s="814"/>
      <c r="DA44" s="815"/>
      <c r="DB44" s="813"/>
      <c r="DC44" s="814"/>
      <c r="DD44" s="814"/>
      <c r="DE44" s="814"/>
      <c r="DF44" s="815"/>
      <c r="DG44" s="813"/>
      <c r="DH44" s="814"/>
      <c r="DI44" s="814"/>
      <c r="DJ44" s="814"/>
      <c r="DK44" s="815"/>
      <c r="DL44" s="813"/>
      <c r="DM44" s="814"/>
      <c r="DN44" s="814"/>
      <c r="DO44" s="814"/>
      <c r="DP44" s="815"/>
      <c r="DQ44" s="813"/>
      <c r="DR44" s="814"/>
      <c r="DS44" s="814"/>
      <c r="DT44" s="814"/>
      <c r="DU44" s="815"/>
      <c r="DV44" s="810"/>
      <c r="DW44" s="811"/>
      <c r="DX44" s="811"/>
      <c r="DY44" s="811"/>
      <c r="DZ44" s="816"/>
      <c r="EA44" s="218"/>
    </row>
    <row r="45" spans="1:131" ht="26.25" customHeight="1" x14ac:dyDescent="0.2">
      <c r="A45" s="226">
        <v>18</v>
      </c>
      <c r="B45" s="817"/>
      <c r="C45" s="818"/>
      <c r="D45" s="818"/>
      <c r="E45" s="818"/>
      <c r="F45" s="818"/>
      <c r="G45" s="818"/>
      <c r="H45" s="818"/>
      <c r="I45" s="818"/>
      <c r="J45" s="818"/>
      <c r="K45" s="818"/>
      <c r="L45" s="818"/>
      <c r="M45" s="818"/>
      <c r="N45" s="818"/>
      <c r="O45" s="818"/>
      <c r="P45" s="819"/>
      <c r="Q45" s="820"/>
      <c r="R45" s="821"/>
      <c r="S45" s="821"/>
      <c r="T45" s="821"/>
      <c r="U45" s="821"/>
      <c r="V45" s="821"/>
      <c r="W45" s="821"/>
      <c r="X45" s="821"/>
      <c r="Y45" s="821"/>
      <c r="Z45" s="821"/>
      <c r="AA45" s="821"/>
      <c r="AB45" s="821"/>
      <c r="AC45" s="821"/>
      <c r="AD45" s="821"/>
      <c r="AE45" s="822"/>
      <c r="AF45" s="823"/>
      <c r="AG45" s="824"/>
      <c r="AH45" s="824"/>
      <c r="AI45" s="824"/>
      <c r="AJ45" s="825"/>
      <c r="AK45" s="871"/>
      <c r="AL45" s="867"/>
      <c r="AM45" s="867"/>
      <c r="AN45" s="867"/>
      <c r="AO45" s="867"/>
      <c r="AP45" s="867"/>
      <c r="AQ45" s="867"/>
      <c r="AR45" s="867"/>
      <c r="AS45" s="867"/>
      <c r="AT45" s="867"/>
      <c r="AU45" s="867"/>
      <c r="AV45" s="867"/>
      <c r="AW45" s="867"/>
      <c r="AX45" s="867"/>
      <c r="AY45" s="867"/>
      <c r="AZ45" s="868"/>
      <c r="BA45" s="868"/>
      <c r="BB45" s="868"/>
      <c r="BC45" s="868"/>
      <c r="BD45" s="868"/>
      <c r="BE45" s="869"/>
      <c r="BF45" s="869"/>
      <c r="BG45" s="869"/>
      <c r="BH45" s="869"/>
      <c r="BI45" s="870"/>
      <c r="BJ45" s="220"/>
      <c r="BK45" s="220"/>
      <c r="BL45" s="220"/>
      <c r="BM45" s="220"/>
      <c r="BN45" s="220"/>
      <c r="BO45" s="229"/>
      <c r="BP45" s="229"/>
      <c r="BQ45" s="226">
        <v>39</v>
      </c>
      <c r="BR45" s="227"/>
      <c r="BS45" s="810"/>
      <c r="BT45" s="811"/>
      <c r="BU45" s="811"/>
      <c r="BV45" s="811"/>
      <c r="BW45" s="811"/>
      <c r="BX45" s="811"/>
      <c r="BY45" s="811"/>
      <c r="BZ45" s="811"/>
      <c r="CA45" s="811"/>
      <c r="CB45" s="811"/>
      <c r="CC45" s="811"/>
      <c r="CD45" s="811"/>
      <c r="CE45" s="811"/>
      <c r="CF45" s="811"/>
      <c r="CG45" s="812"/>
      <c r="CH45" s="813"/>
      <c r="CI45" s="814"/>
      <c r="CJ45" s="814"/>
      <c r="CK45" s="814"/>
      <c r="CL45" s="815"/>
      <c r="CM45" s="813"/>
      <c r="CN45" s="814"/>
      <c r="CO45" s="814"/>
      <c r="CP45" s="814"/>
      <c r="CQ45" s="815"/>
      <c r="CR45" s="813"/>
      <c r="CS45" s="814"/>
      <c r="CT45" s="814"/>
      <c r="CU45" s="814"/>
      <c r="CV45" s="815"/>
      <c r="CW45" s="813"/>
      <c r="CX45" s="814"/>
      <c r="CY45" s="814"/>
      <c r="CZ45" s="814"/>
      <c r="DA45" s="815"/>
      <c r="DB45" s="813"/>
      <c r="DC45" s="814"/>
      <c r="DD45" s="814"/>
      <c r="DE45" s="814"/>
      <c r="DF45" s="815"/>
      <c r="DG45" s="813"/>
      <c r="DH45" s="814"/>
      <c r="DI45" s="814"/>
      <c r="DJ45" s="814"/>
      <c r="DK45" s="815"/>
      <c r="DL45" s="813"/>
      <c r="DM45" s="814"/>
      <c r="DN45" s="814"/>
      <c r="DO45" s="814"/>
      <c r="DP45" s="815"/>
      <c r="DQ45" s="813"/>
      <c r="DR45" s="814"/>
      <c r="DS45" s="814"/>
      <c r="DT45" s="814"/>
      <c r="DU45" s="815"/>
      <c r="DV45" s="810"/>
      <c r="DW45" s="811"/>
      <c r="DX45" s="811"/>
      <c r="DY45" s="811"/>
      <c r="DZ45" s="816"/>
      <c r="EA45" s="218"/>
    </row>
    <row r="46" spans="1:131" ht="26.25" customHeight="1" x14ac:dyDescent="0.2">
      <c r="A46" s="226">
        <v>19</v>
      </c>
      <c r="B46" s="817"/>
      <c r="C46" s="818"/>
      <c r="D46" s="818"/>
      <c r="E46" s="818"/>
      <c r="F46" s="818"/>
      <c r="G46" s="818"/>
      <c r="H46" s="818"/>
      <c r="I46" s="818"/>
      <c r="J46" s="818"/>
      <c r="K46" s="818"/>
      <c r="L46" s="818"/>
      <c r="M46" s="818"/>
      <c r="N46" s="818"/>
      <c r="O46" s="818"/>
      <c r="P46" s="819"/>
      <c r="Q46" s="820"/>
      <c r="R46" s="821"/>
      <c r="S46" s="821"/>
      <c r="T46" s="821"/>
      <c r="U46" s="821"/>
      <c r="V46" s="821"/>
      <c r="W46" s="821"/>
      <c r="X46" s="821"/>
      <c r="Y46" s="821"/>
      <c r="Z46" s="821"/>
      <c r="AA46" s="821"/>
      <c r="AB46" s="821"/>
      <c r="AC46" s="821"/>
      <c r="AD46" s="821"/>
      <c r="AE46" s="822"/>
      <c r="AF46" s="823"/>
      <c r="AG46" s="824"/>
      <c r="AH46" s="824"/>
      <c r="AI46" s="824"/>
      <c r="AJ46" s="825"/>
      <c r="AK46" s="871"/>
      <c r="AL46" s="867"/>
      <c r="AM46" s="867"/>
      <c r="AN46" s="867"/>
      <c r="AO46" s="867"/>
      <c r="AP46" s="867"/>
      <c r="AQ46" s="867"/>
      <c r="AR46" s="867"/>
      <c r="AS46" s="867"/>
      <c r="AT46" s="867"/>
      <c r="AU46" s="867"/>
      <c r="AV46" s="867"/>
      <c r="AW46" s="867"/>
      <c r="AX46" s="867"/>
      <c r="AY46" s="867"/>
      <c r="AZ46" s="868"/>
      <c r="BA46" s="868"/>
      <c r="BB46" s="868"/>
      <c r="BC46" s="868"/>
      <c r="BD46" s="868"/>
      <c r="BE46" s="869"/>
      <c r="BF46" s="869"/>
      <c r="BG46" s="869"/>
      <c r="BH46" s="869"/>
      <c r="BI46" s="870"/>
      <c r="BJ46" s="220"/>
      <c r="BK46" s="220"/>
      <c r="BL46" s="220"/>
      <c r="BM46" s="220"/>
      <c r="BN46" s="220"/>
      <c r="BO46" s="229"/>
      <c r="BP46" s="229"/>
      <c r="BQ46" s="226">
        <v>40</v>
      </c>
      <c r="BR46" s="227"/>
      <c r="BS46" s="810"/>
      <c r="BT46" s="811"/>
      <c r="BU46" s="811"/>
      <c r="BV46" s="811"/>
      <c r="BW46" s="811"/>
      <c r="BX46" s="811"/>
      <c r="BY46" s="811"/>
      <c r="BZ46" s="811"/>
      <c r="CA46" s="811"/>
      <c r="CB46" s="811"/>
      <c r="CC46" s="811"/>
      <c r="CD46" s="811"/>
      <c r="CE46" s="811"/>
      <c r="CF46" s="811"/>
      <c r="CG46" s="812"/>
      <c r="CH46" s="813"/>
      <c r="CI46" s="814"/>
      <c r="CJ46" s="814"/>
      <c r="CK46" s="814"/>
      <c r="CL46" s="815"/>
      <c r="CM46" s="813"/>
      <c r="CN46" s="814"/>
      <c r="CO46" s="814"/>
      <c r="CP46" s="814"/>
      <c r="CQ46" s="815"/>
      <c r="CR46" s="813"/>
      <c r="CS46" s="814"/>
      <c r="CT46" s="814"/>
      <c r="CU46" s="814"/>
      <c r="CV46" s="815"/>
      <c r="CW46" s="813"/>
      <c r="CX46" s="814"/>
      <c r="CY46" s="814"/>
      <c r="CZ46" s="814"/>
      <c r="DA46" s="815"/>
      <c r="DB46" s="813"/>
      <c r="DC46" s="814"/>
      <c r="DD46" s="814"/>
      <c r="DE46" s="814"/>
      <c r="DF46" s="815"/>
      <c r="DG46" s="813"/>
      <c r="DH46" s="814"/>
      <c r="DI46" s="814"/>
      <c r="DJ46" s="814"/>
      <c r="DK46" s="815"/>
      <c r="DL46" s="813"/>
      <c r="DM46" s="814"/>
      <c r="DN46" s="814"/>
      <c r="DO46" s="814"/>
      <c r="DP46" s="815"/>
      <c r="DQ46" s="813"/>
      <c r="DR46" s="814"/>
      <c r="DS46" s="814"/>
      <c r="DT46" s="814"/>
      <c r="DU46" s="815"/>
      <c r="DV46" s="810"/>
      <c r="DW46" s="811"/>
      <c r="DX46" s="811"/>
      <c r="DY46" s="811"/>
      <c r="DZ46" s="816"/>
      <c r="EA46" s="218"/>
    </row>
    <row r="47" spans="1:131" ht="26.25" customHeight="1" x14ac:dyDescent="0.2">
      <c r="A47" s="226">
        <v>20</v>
      </c>
      <c r="B47" s="817"/>
      <c r="C47" s="818"/>
      <c r="D47" s="818"/>
      <c r="E47" s="818"/>
      <c r="F47" s="818"/>
      <c r="G47" s="818"/>
      <c r="H47" s="818"/>
      <c r="I47" s="818"/>
      <c r="J47" s="818"/>
      <c r="K47" s="818"/>
      <c r="L47" s="818"/>
      <c r="M47" s="818"/>
      <c r="N47" s="818"/>
      <c r="O47" s="818"/>
      <c r="P47" s="819"/>
      <c r="Q47" s="820"/>
      <c r="R47" s="821"/>
      <c r="S47" s="821"/>
      <c r="T47" s="821"/>
      <c r="U47" s="821"/>
      <c r="V47" s="821"/>
      <c r="W47" s="821"/>
      <c r="X47" s="821"/>
      <c r="Y47" s="821"/>
      <c r="Z47" s="821"/>
      <c r="AA47" s="821"/>
      <c r="AB47" s="821"/>
      <c r="AC47" s="821"/>
      <c r="AD47" s="821"/>
      <c r="AE47" s="822"/>
      <c r="AF47" s="823"/>
      <c r="AG47" s="824"/>
      <c r="AH47" s="824"/>
      <c r="AI47" s="824"/>
      <c r="AJ47" s="825"/>
      <c r="AK47" s="871"/>
      <c r="AL47" s="867"/>
      <c r="AM47" s="867"/>
      <c r="AN47" s="867"/>
      <c r="AO47" s="867"/>
      <c r="AP47" s="867"/>
      <c r="AQ47" s="867"/>
      <c r="AR47" s="867"/>
      <c r="AS47" s="867"/>
      <c r="AT47" s="867"/>
      <c r="AU47" s="867"/>
      <c r="AV47" s="867"/>
      <c r="AW47" s="867"/>
      <c r="AX47" s="867"/>
      <c r="AY47" s="867"/>
      <c r="AZ47" s="868"/>
      <c r="BA47" s="868"/>
      <c r="BB47" s="868"/>
      <c r="BC47" s="868"/>
      <c r="BD47" s="868"/>
      <c r="BE47" s="869"/>
      <c r="BF47" s="869"/>
      <c r="BG47" s="869"/>
      <c r="BH47" s="869"/>
      <c r="BI47" s="870"/>
      <c r="BJ47" s="220"/>
      <c r="BK47" s="220"/>
      <c r="BL47" s="220"/>
      <c r="BM47" s="220"/>
      <c r="BN47" s="220"/>
      <c r="BO47" s="229"/>
      <c r="BP47" s="229"/>
      <c r="BQ47" s="226">
        <v>41</v>
      </c>
      <c r="BR47" s="227"/>
      <c r="BS47" s="810"/>
      <c r="BT47" s="811"/>
      <c r="BU47" s="811"/>
      <c r="BV47" s="811"/>
      <c r="BW47" s="811"/>
      <c r="BX47" s="811"/>
      <c r="BY47" s="811"/>
      <c r="BZ47" s="811"/>
      <c r="CA47" s="811"/>
      <c r="CB47" s="811"/>
      <c r="CC47" s="811"/>
      <c r="CD47" s="811"/>
      <c r="CE47" s="811"/>
      <c r="CF47" s="811"/>
      <c r="CG47" s="812"/>
      <c r="CH47" s="813"/>
      <c r="CI47" s="814"/>
      <c r="CJ47" s="814"/>
      <c r="CK47" s="814"/>
      <c r="CL47" s="815"/>
      <c r="CM47" s="813"/>
      <c r="CN47" s="814"/>
      <c r="CO47" s="814"/>
      <c r="CP47" s="814"/>
      <c r="CQ47" s="815"/>
      <c r="CR47" s="813"/>
      <c r="CS47" s="814"/>
      <c r="CT47" s="814"/>
      <c r="CU47" s="814"/>
      <c r="CV47" s="815"/>
      <c r="CW47" s="813"/>
      <c r="CX47" s="814"/>
      <c r="CY47" s="814"/>
      <c r="CZ47" s="814"/>
      <c r="DA47" s="815"/>
      <c r="DB47" s="813"/>
      <c r="DC47" s="814"/>
      <c r="DD47" s="814"/>
      <c r="DE47" s="814"/>
      <c r="DF47" s="815"/>
      <c r="DG47" s="813"/>
      <c r="DH47" s="814"/>
      <c r="DI47" s="814"/>
      <c r="DJ47" s="814"/>
      <c r="DK47" s="815"/>
      <c r="DL47" s="813"/>
      <c r="DM47" s="814"/>
      <c r="DN47" s="814"/>
      <c r="DO47" s="814"/>
      <c r="DP47" s="815"/>
      <c r="DQ47" s="813"/>
      <c r="DR47" s="814"/>
      <c r="DS47" s="814"/>
      <c r="DT47" s="814"/>
      <c r="DU47" s="815"/>
      <c r="DV47" s="810"/>
      <c r="DW47" s="811"/>
      <c r="DX47" s="811"/>
      <c r="DY47" s="811"/>
      <c r="DZ47" s="816"/>
      <c r="EA47" s="218"/>
    </row>
    <row r="48" spans="1:131" ht="26.25" customHeight="1" x14ac:dyDescent="0.2">
      <c r="A48" s="226">
        <v>21</v>
      </c>
      <c r="B48" s="817"/>
      <c r="C48" s="818"/>
      <c r="D48" s="818"/>
      <c r="E48" s="818"/>
      <c r="F48" s="818"/>
      <c r="G48" s="818"/>
      <c r="H48" s="818"/>
      <c r="I48" s="818"/>
      <c r="J48" s="818"/>
      <c r="K48" s="818"/>
      <c r="L48" s="818"/>
      <c r="M48" s="818"/>
      <c r="N48" s="818"/>
      <c r="O48" s="818"/>
      <c r="P48" s="819"/>
      <c r="Q48" s="820"/>
      <c r="R48" s="821"/>
      <c r="S48" s="821"/>
      <c r="T48" s="821"/>
      <c r="U48" s="821"/>
      <c r="V48" s="821"/>
      <c r="W48" s="821"/>
      <c r="X48" s="821"/>
      <c r="Y48" s="821"/>
      <c r="Z48" s="821"/>
      <c r="AA48" s="821"/>
      <c r="AB48" s="821"/>
      <c r="AC48" s="821"/>
      <c r="AD48" s="821"/>
      <c r="AE48" s="822"/>
      <c r="AF48" s="823"/>
      <c r="AG48" s="824"/>
      <c r="AH48" s="824"/>
      <c r="AI48" s="824"/>
      <c r="AJ48" s="825"/>
      <c r="AK48" s="871"/>
      <c r="AL48" s="867"/>
      <c r="AM48" s="867"/>
      <c r="AN48" s="867"/>
      <c r="AO48" s="867"/>
      <c r="AP48" s="867"/>
      <c r="AQ48" s="867"/>
      <c r="AR48" s="867"/>
      <c r="AS48" s="867"/>
      <c r="AT48" s="867"/>
      <c r="AU48" s="867"/>
      <c r="AV48" s="867"/>
      <c r="AW48" s="867"/>
      <c r="AX48" s="867"/>
      <c r="AY48" s="867"/>
      <c r="AZ48" s="868"/>
      <c r="BA48" s="868"/>
      <c r="BB48" s="868"/>
      <c r="BC48" s="868"/>
      <c r="BD48" s="868"/>
      <c r="BE48" s="869"/>
      <c r="BF48" s="869"/>
      <c r="BG48" s="869"/>
      <c r="BH48" s="869"/>
      <c r="BI48" s="870"/>
      <c r="BJ48" s="220"/>
      <c r="BK48" s="220"/>
      <c r="BL48" s="220"/>
      <c r="BM48" s="220"/>
      <c r="BN48" s="220"/>
      <c r="BO48" s="229"/>
      <c r="BP48" s="229"/>
      <c r="BQ48" s="226">
        <v>42</v>
      </c>
      <c r="BR48" s="227"/>
      <c r="BS48" s="810"/>
      <c r="BT48" s="811"/>
      <c r="BU48" s="811"/>
      <c r="BV48" s="811"/>
      <c r="BW48" s="811"/>
      <c r="BX48" s="811"/>
      <c r="BY48" s="811"/>
      <c r="BZ48" s="811"/>
      <c r="CA48" s="811"/>
      <c r="CB48" s="811"/>
      <c r="CC48" s="811"/>
      <c r="CD48" s="811"/>
      <c r="CE48" s="811"/>
      <c r="CF48" s="811"/>
      <c r="CG48" s="812"/>
      <c r="CH48" s="813"/>
      <c r="CI48" s="814"/>
      <c r="CJ48" s="814"/>
      <c r="CK48" s="814"/>
      <c r="CL48" s="815"/>
      <c r="CM48" s="813"/>
      <c r="CN48" s="814"/>
      <c r="CO48" s="814"/>
      <c r="CP48" s="814"/>
      <c r="CQ48" s="815"/>
      <c r="CR48" s="813"/>
      <c r="CS48" s="814"/>
      <c r="CT48" s="814"/>
      <c r="CU48" s="814"/>
      <c r="CV48" s="815"/>
      <c r="CW48" s="813"/>
      <c r="CX48" s="814"/>
      <c r="CY48" s="814"/>
      <c r="CZ48" s="814"/>
      <c r="DA48" s="815"/>
      <c r="DB48" s="813"/>
      <c r="DC48" s="814"/>
      <c r="DD48" s="814"/>
      <c r="DE48" s="814"/>
      <c r="DF48" s="815"/>
      <c r="DG48" s="813"/>
      <c r="DH48" s="814"/>
      <c r="DI48" s="814"/>
      <c r="DJ48" s="814"/>
      <c r="DK48" s="815"/>
      <c r="DL48" s="813"/>
      <c r="DM48" s="814"/>
      <c r="DN48" s="814"/>
      <c r="DO48" s="814"/>
      <c r="DP48" s="815"/>
      <c r="DQ48" s="813"/>
      <c r="DR48" s="814"/>
      <c r="DS48" s="814"/>
      <c r="DT48" s="814"/>
      <c r="DU48" s="815"/>
      <c r="DV48" s="810"/>
      <c r="DW48" s="811"/>
      <c r="DX48" s="811"/>
      <c r="DY48" s="811"/>
      <c r="DZ48" s="816"/>
      <c r="EA48" s="218"/>
    </row>
    <row r="49" spans="1:131" ht="26.25" customHeight="1" x14ac:dyDescent="0.2">
      <c r="A49" s="226">
        <v>22</v>
      </c>
      <c r="B49" s="817"/>
      <c r="C49" s="818"/>
      <c r="D49" s="818"/>
      <c r="E49" s="818"/>
      <c r="F49" s="818"/>
      <c r="G49" s="818"/>
      <c r="H49" s="818"/>
      <c r="I49" s="818"/>
      <c r="J49" s="818"/>
      <c r="K49" s="818"/>
      <c r="L49" s="818"/>
      <c r="M49" s="818"/>
      <c r="N49" s="818"/>
      <c r="O49" s="818"/>
      <c r="P49" s="819"/>
      <c r="Q49" s="820"/>
      <c r="R49" s="821"/>
      <c r="S49" s="821"/>
      <c r="T49" s="821"/>
      <c r="U49" s="821"/>
      <c r="V49" s="821"/>
      <c r="W49" s="821"/>
      <c r="X49" s="821"/>
      <c r="Y49" s="821"/>
      <c r="Z49" s="821"/>
      <c r="AA49" s="821"/>
      <c r="AB49" s="821"/>
      <c r="AC49" s="821"/>
      <c r="AD49" s="821"/>
      <c r="AE49" s="822"/>
      <c r="AF49" s="823"/>
      <c r="AG49" s="824"/>
      <c r="AH49" s="824"/>
      <c r="AI49" s="824"/>
      <c r="AJ49" s="825"/>
      <c r="AK49" s="871"/>
      <c r="AL49" s="867"/>
      <c r="AM49" s="867"/>
      <c r="AN49" s="867"/>
      <c r="AO49" s="867"/>
      <c r="AP49" s="867"/>
      <c r="AQ49" s="867"/>
      <c r="AR49" s="867"/>
      <c r="AS49" s="867"/>
      <c r="AT49" s="867"/>
      <c r="AU49" s="867"/>
      <c r="AV49" s="867"/>
      <c r="AW49" s="867"/>
      <c r="AX49" s="867"/>
      <c r="AY49" s="867"/>
      <c r="AZ49" s="868"/>
      <c r="BA49" s="868"/>
      <c r="BB49" s="868"/>
      <c r="BC49" s="868"/>
      <c r="BD49" s="868"/>
      <c r="BE49" s="869"/>
      <c r="BF49" s="869"/>
      <c r="BG49" s="869"/>
      <c r="BH49" s="869"/>
      <c r="BI49" s="870"/>
      <c r="BJ49" s="220"/>
      <c r="BK49" s="220"/>
      <c r="BL49" s="220"/>
      <c r="BM49" s="220"/>
      <c r="BN49" s="220"/>
      <c r="BO49" s="229"/>
      <c r="BP49" s="229"/>
      <c r="BQ49" s="226">
        <v>43</v>
      </c>
      <c r="BR49" s="227"/>
      <c r="BS49" s="810"/>
      <c r="BT49" s="811"/>
      <c r="BU49" s="811"/>
      <c r="BV49" s="811"/>
      <c r="BW49" s="811"/>
      <c r="BX49" s="811"/>
      <c r="BY49" s="811"/>
      <c r="BZ49" s="811"/>
      <c r="CA49" s="811"/>
      <c r="CB49" s="811"/>
      <c r="CC49" s="811"/>
      <c r="CD49" s="811"/>
      <c r="CE49" s="811"/>
      <c r="CF49" s="811"/>
      <c r="CG49" s="812"/>
      <c r="CH49" s="813"/>
      <c r="CI49" s="814"/>
      <c r="CJ49" s="814"/>
      <c r="CK49" s="814"/>
      <c r="CL49" s="815"/>
      <c r="CM49" s="813"/>
      <c r="CN49" s="814"/>
      <c r="CO49" s="814"/>
      <c r="CP49" s="814"/>
      <c r="CQ49" s="815"/>
      <c r="CR49" s="813"/>
      <c r="CS49" s="814"/>
      <c r="CT49" s="814"/>
      <c r="CU49" s="814"/>
      <c r="CV49" s="815"/>
      <c r="CW49" s="813"/>
      <c r="CX49" s="814"/>
      <c r="CY49" s="814"/>
      <c r="CZ49" s="814"/>
      <c r="DA49" s="815"/>
      <c r="DB49" s="813"/>
      <c r="DC49" s="814"/>
      <c r="DD49" s="814"/>
      <c r="DE49" s="814"/>
      <c r="DF49" s="815"/>
      <c r="DG49" s="813"/>
      <c r="DH49" s="814"/>
      <c r="DI49" s="814"/>
      <c r="DJ49" s="814"/>
      <c r="DK49" s="815"/>
      <c r="DL49" s="813"/>
      <c r="DM49" s="814"/>
      <c r="DN49" s="814"/>
      <c r="DO49" s="814"/>
      <c r="DP49" s="815"/>
      <c r="DQ49" s="813"/>
      <c r="DR49" s="814"/>
      <c r="DS49" s="814"/>
      <c r="DT49" s="814"/>
      <c r="DU49" s="815"/>
      <c r="DV49" s="810"/>
      <c r="DW49" s="811"/>
      <c r="DX49" s="811"/>
      <c r="DY49" s="811"/>
      <c r="DZ49" s="816"/>
      <c r="EA49" s="218"/>
    </row>
    <row r="50" spans="1:131" ht="26.25" customHeight="1" x14ac:dyDescent="0.2">
      <c r="A50" s="226">
        <v>23</v>
      </c>
      <c r="B50" s="817"/>
      <c r="C50" s="818"/>
      <c r="D50" s="818"/>
      <c r="E50" s="818"/>
      <c r="F50" s="818"/>
      <c r="G50" s="818"/>
      <c r="H50" s="818"/>
      <c r="I50" s="818"/>
      <c r="J50" s="818"/>
      <c r="K50" s="818"/>
      <c r="L50" s="818"/>
      <c r="M50" s="818"/>
      <c r="N50" s="818"/>
      <c r="O50" s="818"/>
      <c r="P50" s="819"/>
      <c r="Q50" s="872"/>
      <c r="R50" s="873"/>
      <c r="S50" s="873"/>
      <c r="T50" s="873"/>
      <c r="U50" s="873"/>
      <c r="V50" s="873"/>
      <c r="W50" s="873"/>
      <c r="X50" s="873"/>
      <c r="Y50" s="873"/>
      <c r="Z50" s="873"/>
      <c r="AA50" s="873"/>
      <c r="AB50" s="873"/>
      <c r="AC50" s="873"/>
      <c r="AD50" s="873"/>
      <c r="AE50" s="874"/>
      <c r="AF50" s="823"/>
      <c r="AG50" s="824"/>
      <c r="AH50" s="824"/>
      <c r="AI50" s="824"/>
      <c r="AJ50" s="825"/>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20"/>
      <c r="BK50" s="220"/>
      <c r="BL50" s="220"/>
      <c r="BM50" s="220"/>
      <c r="BN50" s="220"/>
      <c r="BO50" s="229"/>
      <c r="BP50" s="229"/>
      <c r="BQ50" s="226">
        <v>44</v>
      </c>
      <c r="BR50" s="227"/>
      <c r="BS50" s="810"/>
      <c r="BT50" s="811"/>
      <c r="BU50" s="811"/>
      <c r="BV50" s="811"/>
      <c r="BW50" s="811"/>
      <c r="BX50" s="811"/>
      <c r="BY50" s="811"/>
      <c r="BZ50" s="811"/>
      <c r="CA50" s="811"/>
      <c r="CB50" s="811"/>
      <c r="CC50" s="811"/>
      <c r="CD50" s="811"/>
      <c r="CE50" s="811"/>
      <c r="CF50" s="811"/>
      <c r="CG50" s="812"/>
      <c r="CH50" s="813"/>
      <c r="CI50" s="814"/>
      <c r="CJ50" s="814"/>
      <c r="CK50" s="814"/>
      <c r="CL50" s="815"/>
      <c r="CM50" s="813"/>
      <c r="CN50" s="814"/>
      <c r="CO50" s="814"/>
      <c r="CP50" s="814"/>
      <c r="CQ50" s="815"/>
      <c r="CR50" s="813"/>
      <c r="CS50" s="814"/>
      <c r="CT50" s="814"/>
      <c r="CU50" s="814"/>
      <c r="CV50" s="815"/>
      <c r="CW50" s="813"/>
      <c r="CX50" s="814"/>
      <c r="CY50" s="814"/>
      <c r="CZ50" s="814"/>
      <c r="DA50" s="815"/>
      <c r="DB50" s="813"/>
      <c r="DC50" s="814"/>
      <c r="DD50" s="814"/>
      <c r="DE50" s="814"/>
      <c r="DF50" s="815"/>
      <c r="DG50" s="813"/>
      <c r="DH50" s="814"/>
      <c r="DI50" s="814"/>
      <c r="DJ50" s="814"/>
      <c r="DK50" s="815"/>
      <c r="DL50" s="813"/>
      <c r="DM50" s="814"/>
      <c r="DN50" s="814"/>
      <c r="DO50" s="814"/>
      <c r="DP50" s="815"/>
      <c r="DQ50" s="813"/>
      <c r="DR50" s="814"/>
      <c r="DS50" s="814"/>
      <c r="DT50" s="814"/>
      <c r="DU50" s="815"/>
      <c r="DV50" s="810"/>
      <c r="DW50" s="811"/>
      <c r="DX50" s="811"/>
      <c r="DY50" s="811"/>
      <c r="DZ50" s="816"/>
      <c r="EA50" s="218"/>
    </row>
    <row r="51" spans="1:131" ht="26.25" customHeight="1" x14ac:dyDescent="0.2">
      <c r="A51" s="226">
        <v>24</v>
      </c>
      <c r="B51" s="817"/>
      <c r="C51" s="818"/>
      <c r="D51" s="818"/>
      <c r="E51" s="818"/>
      <c r="F51" s="818"/>
      <c r="G51" s="818"/>
      <c r="H51" s="818"/>
      <c r="I51" s="818"/>
      <c r="J51" s="818"/>
      <c r="K51" s="818"/>
      <c r="L51" s="818"/>
      <c r="M51" s="818"/>
      <c r="N51" s="818"/>
      <c r="O51" s="818"/>
      <c r="P51" s="819"/>
      <c r="Q51" s="872"/>
      <c r="R51" s="873"/>
      <c r="S51" s="873"/>
      <c r="T51" s="873"/>
      <c r="U51" s="873"/>
      <c r="V51" s="873"/>
      <c r="W51" s="873"/>
      <c r="X51" s="873"/>
      <c r="Y51" s="873"/>
      <c r="Z51" s="873"/>
      <c r="AA51" s="873"/>
      <c r="AB51" s="873"/>
      <c r="AC51" s="873"/>
      <c r="AD51" s="873"/>
      <c r="AE51" s="874"/>
      <c r="AF51" s="823"/>
      <c r="AG51" s="824"/>
      <c r="AH51" s="824"/>
      <c r="AI51" s="824"/>
      <c r="AJ51" s="825"/>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20"/>
      <c r="BK51" s="220"/>
      <c r="BL51" s="220"/>
      <c r="BM51" s="220"/>
      <c r="BN51" s="220"/>
      <c r="BO51" s="229"/>
      <c r="BP51" s="229"/>
      <c r="BQ51" s="226">
        <v>45</v>
      </c>
      <c r="BR51" s="227"/>
      <c r="BS51" s="810"/>
      <c r="BT51" s="811"/>
      <c r="BU51" s="811"/>
      <c r="BV51" s="811"/>
      <c r="BW51" s="811"/>
      <c r="BX51" s="811"/>
      <c r="BY51" s="811"/>
      <c r="BZ51" s="811"/>
      <c r="CA51" s="811"/>
      <c r="CB51" s="811"/>
      <c r="CC51" s="811"/>
      <c r="CD51" s="811"/>
      <c r="CE51" s="811"/>
      <c r="CF51" s="811"/>
      <c r="CG51" s="812"/>
      <c r="CH51" s="813"/>
      <c r="CI51" s="814"/>
      <c r="CJ51" s="814"/>
      <c r="CK51" s="814"/>
      <c r="CL51" s="815"/>
      <c r="CM51" s="813"/>
      <c r="CN51" s="814"/>
      <c r="CO51" s="814"/>
      <c r="CP51" s="814"/>
      <c r="CQ51" s="815"/>
      <c r="CR51" s="813"/>
      <c r="CS51" s="814"/>
      <c r="CT51" s="814"/>
      <c r="CU51" s="814"/>
      <c r="CV51" s="815"/>
      <c r="CW51" s="813"/>
      <c r="CX51" s="814"/>
      <c r="CY51" s="814"/>
      <c r="CZ51" s="814"/>
      <c r="DA51" s="815"/>
      <c r="DB51" s="813"/>
      <c r="DC51" s="814"/>
      <c r="DD51" s="814"/>
      <c r="DE51" s="814"/>
      <c r="DF51" s="815"/>
      <c r="DG51" s="813"/>
      <c r="DH51" s="814"/>
      <c r="DI51" s="814"/>
      <c r="DJ51" s="814"/>
      <c r="DK51" s="815"/>
      <c r="DL51" s="813"/>
      <c r="DM51" s="814"/>
      <c r="DN51" s="814"/>
      <c r="DO51" s="814"/>
      <c r="DP51" s="815"/>
      <c r="DQ51" s="813"/>
      <c r="DR51" s="814"/>
      <c r="DS51" s="814"/>
      <c r="DT51" s="814"/>
      <c r="DU51" s="815"/>
      <c r="DV51" s="810"/>
      <c r="DW51" s="811"/>
      <c r="DX51" s="811"/>
      <c r="DY51" s="811"/>
      <c r="DZ51" s="816"/>
      <c r="EA51" s="218"/>
    </row>
    <row r="52" spans="1:131" ht="26.25" customHeight="1" x14ac:dyDescent="0.2">
      <c r="A52" s="226">
        <v>25</v>
      </c>
      <c r="B52" s="817"/>
      <c r="C52" s="818"/>
      <c r="D52" s="818"/>
      <c r="E52" s="818"/>
      <c r="F52" s="818"/>
      <c r="G52" s="818"/>
      <c r="H52" s="818"/>
      <c r="I52" s="818"/>
      <c r="J52" s="818"/>
      <c r="K52" s="818"/>
      <c r="L52" s="818"/>
      <c r="M52" s="818"/>
      <c r="N52" s="818"/>
      <c r="O52" s="818"/>
      <c r="P52" s="819"/>
      <c r="Q52" s="872"/>
      <c r="R52" s="873"/>
      <c r="S52" s="873"/>
      <c r="T52" s="873"/>
      <c r="U52" s="873"/>
      <c r="V52" s="873"/>
      <c r="W52" s="873"/>
      <c r="X52" s="873"/>
      <c r="Y52" s="873"/>
      <c r="Z52" s="873"/>
      <c r="AA52" s="873"/>
      <c r="AB52" s="873"/>
      <c r="AC52" s="873"/>
      <c r="AD52" s="873"/>
      <c r="AE52" s="874"/>
      <c r="AF52" s="823"/>
      <c r="AG52" s="824"/>
      <c r="AH52" s="824"/>
      <c r="AI52" s="824"/>
      <c r="AJ52" s="825"/>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20"/>
      <c r="BK52" s="220"/>
      <c r="BL52" s="220"/>
      <c r="BM52" s="220"/>
      <c r="BN52" s="220"/>
      <c r="BO52" s="229"/>
      <c r="BP52" s="229"/>
      <c r="BQ52" s="226">
        <v>46</v>
      </c>
      <c r="BR52" s="227"/>
      <c r="BS52" s="810"/>
      <c r="BT52" s="811"/>
      <c r="BU52" s="811"/>
      <c r="BV52" s="811"/>
      <c r="BW52" s="811"/>
      <c r="BX52" s="811"/>
      <c r="BY52" s="811"/>
      <c r="BZ52" s="811"/>
      <c r="CA52" s="811"/>
      <c r="CB52" s="811"/>
      <c r="CC52" s="811"/>
      <c r="CD52" s="811"/>
      <c r="CE52" s="811"/>
      <c r="CF52" s="811"/>
      <c r="CG52" s="812"/>
      <c r="CH52" s="813"/>
      <c r="CI52" s="814"/>
      <c r="CJ52" s="814"/>
      <c r="CK52" s="814"/>
      <c r="CL52" s="815"/>
      <c r="CM52" s="813"/>
      <c r="CN52" s="814"/>
      <c r="CO52" s="814"/>
      <c r="CP52" s="814"/>
      <c r="CQ52" s="815"/>
      <c r="CR52" s="813"/>
      <c r="CS52" s="814"/>
      <c r="CT52" s="814"/>
      <c r="CU52" s="814"/>
      <c r="CV52" s="815"/>
      <c r="CW52" s="813"/>
      <c r="CX52" s="814"/>
      <c r="CY52" s="814"/>
      <c r="CZ52" s="814"/>
      <c r="DA52" s="815"/>
      <c r="DB52" s="813"/>
      <c r="DC52" s="814"/>
      <c r="DD52" s="814"/>
      <c r="DE52" s="814"/>
      <c r="DF52" s="815"/>
      <c r="DG52" s="813"/>
      <c r="DH52" s="814"/>
      <c r="DI52" s="814"/>
      <c r="DJ52" s="814"/>
      <c r="DK52" s="815"/>
      <c r="DL52" s="813"/>
      <c r="DM52" s="814"/>
      <c r="DN52" s="814"/>
      <c r="DO52" s="814"/>
      <c r="DP52" s="815"/>
      <c r="DQ52" s="813"/>
      <c r="DR52" s="814"/>
      <c r="DS52" s="814"/>
      <c r="DT52" s="814"/>
      <c r="DU52" s="815"/>
      <c r="DV52" s="810"/>
      <c r="DW52" s="811"/>
      <c r="DX52" s="811"/>
      <c r="DY52" s="811"/>
      <c r="DZ52" s="816"/>
      <c r="EA52" s="218"/>
    </row>
    <row r="53" spans="1:131" ht="26.25" customHeight="1" x14ac:dyDescent="0.2">
      <c r="A53" s="226">
        <v>26</v>
      </c>
      <c r="B53" s="817"/>
      <c r="C53" s="818"/>
      <c r="D53" s="818"/>
      <c r="E53" s="818"/>
      <c r="F53" s="818"/>
      <c r="G53" s="818"/>
      <c r="H53" s="818"/>
      <c r="I53" s="818"/>
      <c r="J53" s="818"/>
      <c r="K53" s="818"/>
      <c r="L53" s="818"/>
      <c r="M53" s="818"/>
      <c r="N53" s="818"/>
      <c r="O53" s="818"/>
      <c r="P53" s="819"/>
      <c r="Q53" s="872"/>
      <c r="R53" s="873"/>
      <c r="S53" s="873"/>
      <c r="T53" s="873"/>
      <c r="U53" s="873"/>
      <c r="V53" s="873"/>
      <c r="W53" s="873"/>
      <c r="X53" s="873"/>
      <c r="Y53" s="873"/>
      <c r="Z53" s="873"/>
      <c r="AA53" s="873"/>
      <c r="AB53" s="873"/>
      <c r="AC53" s="873"/>
      <c r="AD53" s="873"/>
      <c r="AE53" s="874"/>
      <c r="AF53" s="823"/>
      <c r="AG53" s="824"/>
      <c r="AH53" s="824"/>
      <c r="AI53" s="824"/>
      <c r="AJ53" s="825"/>
      <c r="AK53" s="876"/>
      <c r="AL53" s="873"/>
      <c r="AM53" s="873"/>
      <c r="AN53" s="873"/>
      <c r="AO53" s="873"/>
      <c r="AP53" s="873"/>
      <c r="AQ53" s="873"/>
      <c r="AR53" s="873"/>
      <c r="AS53" s="873"/>
      <c r="AT53" s="873"/>
      <c r="AU53" s="873"/>
      <c r="AV53" s="873"/>
      <c r="AW53" s="873"/>
      <c r="AX53" s="873"/>
      <c r="AY53" s="873"/>
      <c r="AZ53" s="875"/>
      <c r="BA53" s="875"/>
      <c r="BB53" s="875"/>
      <c r="BC53" s="875"/>
      <c r="BD53" s="875"/>
      <c r="BE53" s="869"/>
      <c r="BF53" s="869"/>
      <c r="BG53" s="869"/>
      <c r="BH53" s="869"/>
      <c r="BI53" s="870"/>
      <c r="BJ53" s="220"/>
      <c r="BK53" s="220"/>
      <c r="BL53" s="220"/>
      <c r="BM53" s="220"/>
      <c r="BN53" s="220"/>
      <c r="BO53" s="229"/>
      <c r="BP53" s="229"/>
      <c r="BQ53" s="226">
        <v>47</v>
      </c>
      <c r="BR53" s="227"/>
      <c r="BS53" s="810"/>
      <c r="BT53" s="811"/>
      <c r="BU53" s="811"/>
      <c r="BV53" s="811"/>
      <c r="BW53" s="811"/>
      <c r="BX53" s="811"/>
      <c r="BY53" s="811"/>
      <c r="BZ53" s="811"/>
      <c r="CA53" s="811"/>
      <c r="CB53" s="811"/>
      <c r="CC53" s="811"/>
      <c r="CD53" s="811"/>
      <c r="CE53" s="811"/>
      <c r="CF53" s="811"/>
      <c r="CG53" s="812"/>
      <c r="CH53" s="813"/>
      <c r="CI53" s="814"/>
      <c r="CJ53" s="814"/>
      <c r="CK53" s="814"/>
      <c r="CL53" s="815"/>
      <c r="CM53" s="813"/>
      <c r="CN53" s="814"/>
      <c r="CO53" s="814"/>
      <c r="CP53" s="814"/>
      <c r="CQ53" s="815"/>
      <c r="CR53" s="813"/>
      <c r="CS53" s="814"/>
      <c r="CT53" s="814"/>
      <c r="CU53" s="814"/>
      <c r="CV53" s="815"/>
      <c r="CW53" s="813"/>
      <c r="CX53" s="814"/>
      <c r="CY53" s="814"/>
      <c r="CZ53" s="814"/>
      <c r="DA53" s="815"/>
      <c r="DB53" s="813"/>
      <c r="DC53" s="814"/>
      <c r="DD53" s="814"/>
      <c r="DE53" s="814"/>
      <c r="DF53" s="815"/>
      <c r="DG53" s="813"/>
      <c r="DH53" s="814"/>
      <c r="DI53" s="814"/>
      <c r="DJ53" s="814"/>
      <c r="DK53" s="815"/>
      <c r="DL53" s="813"/>
      <c r="DM53" s="814"/>
      <c r="DN53" s="814"/>
      <c r="DO53" s="814"/>
      <c r="DP53" s="815"/>
      <c r="DQ53" s="813"/>
      <c r="DR53" s="814"/>
      <c r="DS53" s="814"/>
      <c r="DT53" s="814"/>
      <c r="DU53" s="815"/>
      <c r="DV53" s="810"/>
      <c r="DW53" s="811"/>
      <c r="DX53" s="811"/>
      <c r="DY53" s="811"/>
      <c r="DZ53" s="816"/>
      <c r="EA53" s="218"/>
    </row>
    <row r="54" spans="1:131" ht="26.25" customHeight="1" x14ac:dyDescent="0.2">
      <c r="A54" s="226">
        <v>27</v>
      </c>
      <c r="B54" s="817"/>
      <c r="C54" s="818"/>
      <c r="D54" s="818"/>
      <c r="E54" s="818"/>
      <c r="F54" s="818"/>
      <c r="G54" s="818"/>
      <c r="H54" s="818"/>
      <c r="I54" s="818"/>
      <c r="J54" s="818"/>
      <c r="K54" s="818"/>
      <c r="L54" s="818"/>
      <c r="M54" s="818"/>
      <c r="N54" s="818"/>
      <c r="O54" s="818"/>
      <c r="P54" s="819"/>
      <c r="Q54" s="872"/>
      <c r="R54" s="873"/>
      <c r="S54" s="873"/>
      <c r="T54" s="873"/>
      <c r="U54" s="873"/>
      <c r="V54" s="873"/>
      <c r="W54" s="873"/>
      <c r="X54" s="873"/>
      <c r="Y54" s="873"/>
      <c r="Z54" s="873"/>
      <c r="AA54" s="873"/>
      <c r="AB54" s="873"/>
      <c r="AC54" s="873"/>
      <c r="AD54" s="873"/>
      <c r="AE54" s="874"/>
      <c r="AF54" s="823"/>
      <c r="AG54" s="824"/>
      <c r="AH54" s="824"/>
      <c r="AI54" s="824"/>
      <c r="AJ54" s="825"/>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20"/>
      <c r="BK54" s="220"/>
      <c r="BL54" s="220"/>
      <c r="BM54" s="220"/>
      <c r="BN54" s="220"/>
      <c r="BO54" s="229"/>
      <c r="BP54" s="229"/>
      <c r="BQ54" s="226">
        <v>48</v>
      </c>
      <c r="BR54" s="227"/>
      <c r="BS54" s="810"/>
      <c r="BT54" s="811"/>
      <c r="BU54" s="811"/>
      <c r="BV54" s="811"/>
      <c r="BW54" s="811"/>
      <c r="BX54" s="811"/>
      <c r="BY54" s="811"/>
      <c r="BZ54" s="811"/>
      <c r="CA54" s="811"/>
      <c r="CB54" s="811"/>
      <c r="CC54" s="811"/>
      <c r="CD54" s="811"/>
      <c r="CE54" s="811"/>
      <c r="CF54" s="811"/>
      <c r="CG54" s="812"/>
      <c r="CH54" s="813"/>
      <c r="CI54" s="814"/>
      <c r="CJ54" s="814"/>
      <c r="CK54" s="814"/>
      <c r="CL54" s="815"/>
      <c r="CM54" s="813"/>
      <c r="CN54" s="814"/>
      <c r="CO54" s="814"/>
      <c r="CP54" s="814"/>
      <c r="CQ54" s="815"/>
      <c r="CR54" s="813"/>
      <c r="CS54" s="814"/>
      <c r="CT54" s="814"/>
      <c r="CU54" s="814"/>
      <c r="CV54" s="815"/>
      <c r="CW54" s="813"/>
      <c r="CX54" s="814"/>
      <c r="CY54" s="814"/>
      <c r="CZ54" s="814"/>
      <c r="DA54" s="815"/>
      <c r="DB54" s="813"/>
      <c r="DC54" s="814"/>
      <c r="DD54" s="814"/>
      <c r="DE54" s="814"/>
      <c r="DF54" s="815"/>
      <c r="DG54" s="813"/>
      <c r="DH54" s="814"/>
      <c r="DI54" s="814"/>
      <c r="DJ54" s="814"/>
      <c r="DK54" s="815"/>
      <c r="DL54" s="813"/>
      <c r="DM54" s="814"/>
      <c r="DN54" s="814"/>
      <c r="DO54" s="814"/>
      <c r="DP54" s="815"/>
      <c r="DQ54" s="813"/>
      <c r="DR54" s="814"/>
      <c r="DS54" s="814"/>
      <c r="DT54" s="814"/>
      <c r="DU54" s="815"/>
      <c r="DV54" s="810"/>
      <c r="DW54" s="811"/>
      <c r="DX54" s="811"/>
      <c r="DY54" s="811"/>
      <c r="DZ54" s="816"/>
      <c r="EA54" s="218"/>
    </row>
    <row r="55" spans="1:131" ht="26.25" customHeight="1" x14ac:dyDescent="0.2">
      <c r="A55" s="226">
        <v>28</v>
      </c>
      <c r="B55" s="817"/>
      <c r="C55" s="818"/>
      <c r="D55" s="818"/>
      <c r="E55" s="818"/>
      <c r="F55" s="818"/>
      <c r="G55" s="818"/>
      <c r="H55" s="818"/>
      <c r="I55" s="818"/>
      <c r="J55" s="818"/>
      <c r="K55" s="818"/>
      <c r="L55" s="818"/>
      <c r="M55" s="818"/>
      <c r="N55" s="818"/>
      <c r="O55" s="818"/>
      <c r="P55" s="819"/>
      <c r="Q55" s="872"/>
      <c r="R55" s="873"/>
      <c r="S55" s="873"/>
      <c r="T55" s="873"/>
      <c r="U55" s="873"/>
      <c r="V55" s="873"/>
      <c r="W55" s="873"/>
      <c r="X55" s="873"/>
      <c r="Y55" s="873"/>
      <c r="Z55" s="873"/>
      <c r="AA55" s="873"/>
      <c r="AB55" s="873"/>
      <c r="AC55" s="873"/>
      <c r="AD55" s="873"/>
      <c r="AE55" s="874"/>
      <c r="AF55" s="823"/>
      <c r="AG55" s="824"/>
      <c r="AH55" s="824"/>
      <c r="AI55" s="824"/>
      <c r="AJ55" s="825"/>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20"/>
      <c r="BK55" s="220"/>
      <c r="BL55" s="220"/>
      <c r="BM55" s="220"/>
      <c r="BN55" s="220"/>
      <c r="BO55" s="229"/>
      <c r="BP55" s="229"/>
      <c r="BQ55" s="226">
        <v>49</v>
      </c>
      <c r="BR55" s="227"/>
      <c r="BS55" s="810"/>
      <c r="BT55" s="811"/>
      <c r="BU55" s="811"/>
      <c r="BV55" s="811"/>
      <c r="BW55" s="811"/>
      <c r="BX55" s="811"/>
      <c r="BY55" s="811"/>
      <c r="BZ55" s="811"/>
      <c r="CA55" s="811"/>
      <c r="CB55" s="811"/>
      <c r="CC55" s="811"/>
      <c r="CD55" s="811"/>
      <c r="CE55" s="811"/>
      <c r="CF55" s="811"/>
      <c r="CG55" s="812"/>
      <c r="CH55" s="813"/>
      <c r="CI55" s="814"/>
      <c r="CJ55" s="814"/>
      <c r="CK55" s="814"/>
      <c r="CL55" s="815"/>
      <c r="CM55" s="813"/>
      <c r="CN55" s="814"/>
      <c r="CO55" s="814"/>
      <c r="CP55" s="814"/>
      <c r="CQ55" s="815"/>
      <c r="CR55" s="813"/>
      <c r="CS55" s="814"/>
      <c r="CT55" s="814"/>
      <c r="CU55" s="814"/>
      <c r="CV55" s="815"/>
      <c r="CW55" s="813"/>
      <c r="CX55" s="814"/>
      <c r="CY55" s="814"/>
      <c r="CZ55" s="814"/>
      <c r="DA55" s="815"/>
      <c r="DB55" s="813"/>
      <c r="DC55" s="814"/>
      <c r="DD55" s="814"/>
      <c r="DE55" s="814"/>
      <c r="DF55" s="815"/>
      <c r="DG55" s="813"/>
      <c r="DH55" s="814"/>
      <c r="DI55" s="814"/>
      <c r="DJ55" s="814"/>
      <c r="DK55" s="815"/>
      <c r="DL55" s="813"/>
      <c r="DM55" s="814"/>
      <c r="DN55" s="814"/>
      <c r="DO55" s="814"/>
      <c r="DP55" s="815"/>
      <c r="DQ55" s="813"/>
      <c r="DR55" s="814"/>
      <c r="DS55" s="814"/>
      <c r="DT55" s="814"/>
      <c r="DU55" s="815"/>
      <c r="DV55" s="810"/>
      <c r="DW55" s="811"/>
      <c r="DX55" s="811"/>
      <c r="DY55" s="811"/>
      <c r="DZ55" s="816"/>
      <c r="EA55" s="218"/>
    </row>
    <row r="56" spans="1:131" ht="26.25" customHeight="1" x14ac:dyDescent="0.2">
      <c r="A56" s="226">
        <v>29</v>
      </c>
      <c r="B56" s="817"/>
      <c r="C56" s="818"/>
      <c r="D56" s="818"/>
      <c r="E56" s="818"/>
      <c r="F56" s="818"/>
      <c r="G56" s="818"/>
      <c r="H56" s="818"/>
      <c r="I56" s="818"/>
      <c r="J56" s="818"/>
      <c r="K56" s="818"/>
      <c r="L56" s="818"/>
      <c r="M56" s="818"/>
      <c r="N56" s="818"/>
      <c r="O56" s="818"/>
      <c r="P56" s="819"/>
      <c r="Q56" s="872"/>
      <c r="R56" s="873"/>
      <c r="S56" s="873"/>
      <c r="T56" s="873"/>
      <c r="U56" s="873"/>
      <c r="V56" s="873"/>
      <c r="W56" s="873"/>
      <c r="X56" s="873"/>
      <c r="Y56" s="873"/>
      <c r="Z56" s="873"/>
      <c r="AA56" s="873"/>
      <c r="AB56" s="873"/>
      <c r="AC56" s="873"/>
      <c r="AD56" s="873"/>
      <c r="AE56" s="874"/>
      <c r="AF56" s="823"/>
      <c r="AG56" s="824"/>
      <c r="AH56" s="824"/>
      <c r="AI56" s="824"/>
      <c r="AJ56" s="825"/>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20"/>
      <c r="BK56" s="220"/>
      <c r="BL56" s="220"/>
      <c r="BM56" s="220"/>
      <c r="BN56" s="220"/>
      <c r="BO56" s="229"/>
      <c r="BP56" s="229"/>
      <c r="BQ56" s="226">
        <v>50</v>
      </c>
      <c r="BR56" s="227"/>
      <c r="BS56" s="810"/>
      <c r="BT56" s="811"/>
      <c r="BU56" s="811"/>
      <c r="BV56" s="811"/>
      <c r="BW56" s="811"/>
      <c r="BX56" s="811"/>
      <c r="BY56" s="811"/>
      <c r="BZ56" s="811"/>
      <c r="CA56" s="811"/>
      <c r="CB56" s="811"/>
      <c r="CC56" s="811"/>
      <c r="CD56" s="811"/>
      <c r="CE56" s="811"/>
      <c r="CF56" s="811"/>
      <c r="CG56" s="812"/>
      <c r="CH56" s="813"/>
      <c r="CI56" s="814"/>
      <c r="CJ56" s="814"/>
      <c r="CK56" s="814"/>
      <c r="CL56" s="815"/>
      <c r="CM56" s="813"/>
      <c r="CN56" s="814"/>
      <c r="CO56" s="814"/>
      <c r="CP56" s="814"/>
      <c r="CQ56" s="815"/>
      <c r="CR56" s="813"/>
      <c r="CS56" s="814"/>
      <c r="CT56" s="814"/>
      <c r="CU56" s="814"/>
      <c r="CV56" s="815"/>
      <c r="CW56" s="813"/>
      <c r="CX56" s="814"/>
      <c r="CY56" s="814"/>
      <c r="CZ56" s="814"/>
      <c r="DA56" s="815"/>
      <c r="DB56" s="813"/>
      <c r="DC56" s="814"/>
      <c r="DD56" s="814"/>
      <c r="DE56" s="814"/>
      <c r="DF56" s="815"/>
      <c r="DG56" s="813"/>
      <c r="DH56" s="814"/>
      <c r="DI56" s="814"/>
      <c r="DJ56" s="814"/>
      <c r="DK56" s="815"/>
      <c r="DL56" s="813"/>
      <c r="DM56" s="814"/>
      <c r="DN56" s="814"/>
      <c r="DO56" s="814"/>
      <c r="DP56" s="815"/>
      <c r="DQ56" s="813"/>
      <c r="DR56" s="814"/>
      <c r="DS56" s="814"/>
      <c r="DT56" s="814"/>
      <c r="DU56" s="815"/>
      <c r="DV56" s="810"/>
      <c r="DW56" s="811"/>
      <c r="DX56" s="811"/>
      <c r="DY56" s="811"/>
      <c r="DZ56" s="816"/>
      <c r="EA56" s="218"/>
    </row>
    <row r="57" spans="1:131" ht="26.25" customHeight="1" x14ac:dyDescent="0.2">
      <c r="A57" s="226">
        <v>30</v>
      </c>
      <c r="B57" s="817"/>
      <c r="C57" s="818"/>
      <c r="D57" s="818"/>
      <c r="E57" s="818"/>
      <c r="F57" s="818"/>
      <c r="G57" s="818"/>
      <c r="H57" s="818"/>
      <c r="I57" s="818"/>
      <c r="J57" s="818"/>
      <c r="K57" s="818"/>
      <c r="L57" s="818"/>
      <c r="M57" s="818"/>
      <c r="N57" s="818"/>
      <c r="O57" s="818"/>
      <c r="P57" s="819"/>
      <c r="Q57" s="872"/>
      <c r="R57" s="873"/>
      <c r="S57" s="873"/>
      <c r="T57" s="873"/>
      <c r="U57" s="873"/>
      <c r="V57" s="873"/>
      <c r="W57" s="873"/>
      <c r="X57" s="873"/>
      <c r="Y57" s="873"/>
      <c r="Z57" s="873"/>
      <c r="AA57" s="873"/>
      <c r="AB57" s="873"/>
      <c r="AC57" s="873"/>
      <c r="AD57" s="873"/>
      <c r="AE57" s="874"/>
      <c r="AF57" s="823"/>
      <c r="AG57" s="824"/>
      <c r="AH57" s="824"/>
      <c r="AI57" s="824"/>
      <c r="AJ57" s="825"/>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20"/>
      <c r="BK57" s="220"/>
      <c r="BL57" s="220"/>
      <c r="BM57" s="220"/>
      <c r="BN57" s="220"/>
      <c r="BO57" s="229"/>
      <c r="BP57" s="229"/>
      <c r="BQ57" s="226">
        <v>51</v>
      </c>
      <c r="BR57" s="227"/>
      <c r="BS57" s="810"/>
      <c r="BT57" s="811"/>
      <c r="BU57" s="811"/>
      <c r="BV57" s="811"/>
      <c r="BW57" s="811"/>
      <c r="BX57" s="811"/>
      <c r="BY57" s="811"/>
      <c r="BZ57" s="811"/>
      <c r="CA57" s="811"/>
      <c r="CB57" s="811"/>
      <c r="CC57" s="811"/>
      <c r="CD57" s="811"/>
      <c r="CE57" s="811"/>
      <c r="CF57" s="811"/>
      <c r="CG57" s="812"/>
      <c r="CH57" s="813"/>
      <c r="CI57" s="814"/>
      <c r="CJ57" s="814"/>
      <c r="CK57" s="814"/>
      <c r="CL57" s="815"/>
      <c r="CM57" s="813"/>
      <c r="CN57" s="814"/>
      <c r="CO57" s="814"/>
      <c r="CP57" s="814"/>
      <c r="CQ57" s="815"/>
      <c r="CR57" s="813"/>
      <c r="CS57" s="814"/>
      <c r="CT57" s="814"/>
      <c r="CU57" s="814"/>
      <c r="CV57" s="815"/>
      <c r="CW57" s="813"/>
      <c r="CX57" s="814"/>
      <c r="CY57" s="814"/>
      <c r="CZ57" s="814"/>
      <c r="DA57" s="815"/>
      <c r="DB57" s="813"/>
      <c r="DC57" s="814"/>
      <c r="DD57" s="814"/>
      <c r="DE57" s="814"/>
      <c r="DF57" s="815"/>
      <c r="DG57" s="813"/>
      <c r="DH57" s="814"/>
      <c r="DI57" s="814"/>
      <c r="DJ57" s="814"/>
      <c r="DK57" s="815"/>
      <c r="DL57" s="813"/>
      <c r="DM57" s="814"/>
      <c r="DN57" s="814"/>
      <c r="DO57" s="814"/>
      <c r="DP57" s="815"/>
      <c r="DQ57" s="813"/>
      <c r="DR57" s="814"/>
      <c r="DS57" s="814"/>
      <c r="DT57" s="814"/>
      <c r="DU57" s="815"/>
      <c r="DV57" s="810"/>
      <c r="DW57" s="811"/>
      <c r="DX57" s="811"/>
      <c r="DY57" s="811"/>
      <c r="DZ57" s="816"/>
      <c r="EA57" s="218"/>
    </row>
    <row r="58" spans="1:131" ht="26.25" customHeight="1" x14ac:dyDescent="0.2">
      <c r="A58" s="226">
        <v>31</v>
      </c>
      <c r="B58" s="817"/>
      <c r="C58" s="818"/>
      <c r="D58" s="818"/>
      <c r="E58" s="818"/>
      <c r="F58" s="818"/>
      <c r="G58" s="818"/>
      <c r="H58" s="818"/>
      <c r="I58" s="818"/>
      <c r="J58" s="818"/>
      <c r="K58" s="818"/>
      <c r="L58" s="818"/>
      <c r="M58" s="818"/>
      <c r="N58" s="818"/>
      <c r="O58" s="818"/>
      <c r="P58" s="819"/>
      <c r="Q58" s="872"/>
      <c r="R58" s="873"/>
      <c r="S58" s="873"/>
      <c r="T58" s="873"/>
      <c r="U58" s="873"/>
      <c r="V58" s="873"/>
      <c r="W58" s="873"/>
      <c r="X58" s="873"/>
      <c r="Y58" s="873"/>
      <c r="Z58" s="873"/>
      <c r="AA58" s="873"/>
      <c r="AB58" s="873"/>
      <c r="AC58" s="873"/>
      <c r="AD58" s="873"/>
      <c r="AE58" s="874"/>
      <c r="AF58" s="823"/>
      <c r="AG58" s="824"/>
      <c r="AH58" s="824"/>
      <c r="AI58" s="824"/>
      <c r="AJ58" s="825"/>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20"/>
      <c r="BK58" s="220"/>
      <c r="BL58" s="220"/>
      <c r="BM58" s="220"/>
      <c r="BN58" s="220"/>
      <c r="BO58" s="229"/>
      <c r="BP58" s="229"/>
      <c r="BQ58" s="226">
        <v>52</v>
      </c>
      <c r="BR58" s="227"/>
      <c r="BS58" s="810"/>
      <c r="BT58" s="811"/>
      <c r="BU58" s="811"/>
      <c r="BV58" s="811"/>
      <c r="BW58" s="811"/>
      <c r="BX58" s="811"/>
      <c r="BY58" s="811"/>
      <c r="BZ58" s="811"/>
      <c r="CA58" s="811"/>
      <c r="CB58" s="811"/>
      <c r="CC58" s="811"/>
      <c r="CD58" s="811"/>
      <c r="CE58" s="811"/>
      <c r="CF58" s="811"/>
      <c r="CG58" s="812"/>
      <c r="CH58" s="813"/>
      <c r="CI58" s="814"/>
      <c r="CJ58" s="814"/>
      <c r="CK58" s="814"/>
      <c r="CL58" s="815"/>
      <c r="CM58" s="813"/>
      <c r="CN58" s="814"/>
      <c r="CO58" s="814"/>
      <c r="CP58" s="814"/>
      <c r="CQ58" s="815"/>
      <c r="CR58" s="813"/>
      <c r="CS58" s="814"/>
      <c r="CT58" s="814"/>
      <c r="CU58" s="814"/>
      <c r="CV58" s="815"/>
      <c r="CW58" s="813"/>
      <c r="CX58" s="814"/>
      <c r="CY58" s="814"/>
      <c r="CZ58" s="814"/>
      <c r="DA58" s="815"/>
      <c r="DB58" s="813"/>
      <c r="DC58" s="814"/>
      <c r="DD58" s="814"/>
      <c r="DE58" s="814"/>
      <c r="DF58" s="815"/>
      <c r="DG58" s="813"/>
      <c r="DH58" s="814"/>
      <c r="DI58" s="814"/>
      <c r="DJ58" s="814"/>
      <c r="DK58" s="815"/>
      <c r="DL58" s="813"/>
      <c r="DM58" s="814"/>
      <c r="DN58" s="814"/>
      <c r="DO58" s="814"/>
      <c r="DP58" s="815"/>
      <c r="DQ58" s="813"/>
      <c r="DR58" s="814"/>
      <c r="DS58" s="814"/>
      <c r="DT58" s="814"/>
      <c r="DU58" s="815"/>
      <c r="DV58" s="810"/>
      <c r="DW58" s="811"/>
      <c r="DX58" s="811"/>
      <c r="DY58" s="811"/>
      <c r="DZ58" s="816"/>
      <c r="EA58" s="218"/>
    </row>
    <row r="59" spans="1:131" ht="26.25" customHeight="1" x14ac:dyDescent="0.2">
      <c r="A59" s="226">
        <v>32</v>
      </c>
      <c r="B59" s="817"/>
      <c r="C59" s="818"/>
      <c r="D59" s="818"/>
      <c r="E59" s="818"/>
      <c r="F59" s="818"/>
      <c r="G59" s="818"/>
      <c r="H59" s="818"/>
      <c r="I59" s="818"/>
      <c r="J59" s="818"/>
      <c r="K59" s="818"/>
      <c r="L59" s="818"/>
      <c r="M59" s="818"/>
      <c r="N59" s="818"/>
      <c r="O59" s="818"/>
      <c r="P59" s="819"/>
      <c r="Q59" s="872"/>
      <c r="R59" s="873"/>
      <c r="S59" s="873"/>
      <c r="T59" s="873"/>
      <c r="U59" s="873"/>
      <c r="V59" s="873"/>
      <c r="W59" s="873"/>
      <c r="X59" s="873"/>
      <c r="Y59" s="873"/>
      <c r="Z59" s="873"/>
      <c r="AA59" s="873"/>
      <c r="AB59" s="873"/>
      <c r="AC59" s="873"/>
      <c r="AD59" s="873"/>
      <c r="AE59" s="874"/>
      <c r="AF59" s="823"/>
      <c r="AG59" s="824"/>
      <c r="AH59" s="824"/>
      <c r="AI59" s="824"/>
      <c r="AJ59" s="825"/>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20"/>
      <c r="BK59" s="220"/>
      <c r="BL59" s="220"/>
      <c r="BM59" s="220"/>
      <c r="BN59" s="220"/>
      <c r="BO59" s="229"/>
      <c r="BP59" s="229"/>
      <c r="BQ59" s="226">
        <v>53</v>
      </c>
      <c r="BR59" s="227"/>
      <c r="BS59" s="810"/>
      <c r="BT59" s="811"/>
      <c r="BU59" s="811"/>
      <c r="BV59" s="811"/>
      <c r="BW59" s="811"/>
      <c r="BX59" s="811"/>
      <c r="BY59" s="811"/>
      <c r="BZ59" s="811"/>
      <c r="CA59" s="811"/>
      <c r="CB59" s="811"/>
      <c r="CC59" s="811"/>
      <c r="CD59" s="811"/>
      <c r="CE59" s="811"/>
      <c r="CF59" s="811"/>
      <c r="CG59" s="812"/>
      <c r="CH59" s="813"/>
      <c r="CI59" s="814"/>
      <c r="CJ59" s="814"/>
      <c r="CK59" s="814"/>
      <c r="CL59" s="815"/>
      <c r="CM59" s="813"/>
      <c r="CN59" s="814"/>
      <c r="CO59" s="814"/>
      <c r="CP59" s="814"/>
      <c r="CQ59" s="815"/>
      <c r="CR59" s="813"/>
      <c r="CS59" s="814"/>
      <c r="CT59" s="814"/>
      <c r="CU59" s="814"/>
      <c r="CV59" s="815"/>
      <c r="CW59" s="813"/>
      <c r="CX59" s="814"/>
      <c r="CY59" s="814"/>
      <c r="CZ59" s="814"/>
      <c r="DA59" s="815"/>
      <c r="DB59" s="813"/>
      <c r="DC59" s="814"/>
      <c r="DD59" s="814"/>
      <c r="DE59" s="814"/>
      <c r="DF59" s="815"/>
      <c r="DG59" s="813"/>
      <c r="DH59" s="814"/>
      <c r="DI59" s="814"/>
      <c r="DJ59" s="814"/>
      <c r="DK59" s="815"/>
      <c r="DL59" s="813"/>
      <c r="DM59" s="814"/>
      <c r="DN59" s="814"/>
      <c r="DO59" s="814"/>
      <c r="DP59" s="815"/>
      <c r="DQ59" s="813"/>
      <c r="DR59" s="814"/>
      <c r="DS59" s="814"/>
      <c r="DT59" s="814"/>
      <c r="DU59" s="815"/>
      <c r="DV59" s="810"/>
      <c r="DW59" s="811"/>
      <c r="DX59" s="811"/>
      <c r="DY59" s="811"/>
      <c r="DZ59" s="816"/>
      <c r="EA59" s="218"/>
    </row>
    <row r="60" spans="1:131" ht="26.25" customHeight="1" x14ac:dyDescent="0.2">
      <c r="A60" s="226">
        <v>33</v>
      </c>
      <c r="B60" s="817"/>
      <c r="C60" s="818"/>
      <c r="D60" s="818"/>
      <c r="E60" s="818"/>
      <c r="F60" s="818"/>
      <c r="G60" s="818"/>
      <c r="H60" s="818"/>
      <c r="I60" s="818"/>
      <c r="J60" s="818"/>
      <c r="K60" s="818"/>
      <c r="L60" s="818"/>
      <c r="M60" s="818"/>
      <c r="N60" s="818"/>
      <c r="O60" s="818"/>
      <c r="P60" s="819"/>
      <c r="Q60" s="872"/>
      <c r="R60" s="873"/>
      <c r="S60" s="873"/>
      <c r="T60" s="873"/>
      <c r="U60" s="873"/>
      <c r="V60" s="873"/>
      <c r="W60" s="873"/>
      <c r="X60" s="873"/>
      <c r="Y60" s="873"/>
      <c r="Z60" s="873"/>
      <c r="AA60" s="873"/>
      <c r="AB60" s="873"/>
      <c r="AC60" s="873"/>
      <c r="AD60" s="873"/>
      <c r="AE60" s="874"/>
      <c r="AF60" s="823"/>
      <c r="AG60" s="824"/>
      <c r="AH60" s="824"/>
      <c r="AI60" s="824"/>
      <c r="AJ60" s="825"/>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20"/>
      <c r="BK60" s="220"/>
      <c r="BL60" s="220"/>
      <c r="BM60" s="220"/>
      <c r="BN60" s="220"/>
      <c r="BO60" s="229"/>
      <c r="BP60" s="229"/>
      <c r="BQ60" s="226">
        <v>54</v>
      </c>
      <c r="BR60" s="227"/>
      <c r="BS60" s="810"/>
      <c r="BT60" s="811"/>
      <c r="BU60" s="811"/>
      <c r="BV60" s="811"/>
      <c r="BW60" s="811"/>
      <c r="BX60" s="811"/>
      <c r="BY60" s="811"/>
      <c r="BZ60" s="811"/>
      <c r="CA60" s="811"/>
      <c r="CB60" s="811"/>
      <c r="CC60" s="811"/>
      <c r="CD60" s="811"/>
      <c r="CE60" s="811"/>
      <c r="CF60" s="811"/>
      <c r="CG60" s="812"/>
      <c r="CH60" s="813"/>
      <c r="CI60" s="814"/>
      <c r="CJ60" s="814"/>
      <c r="CK60" s="814"/>
      <c r="CL60" s="815"/>
      <c r="CM60" s="813"/>
      <c r="CN60" s="814"/>
      <c r="CO60" s="814"/>
      <c r="CP60" s="814"/>
      <c r="CQ60" s="815"/>
      <c r="CR60" s="813"/>
      <c r="CS60" s="814"/>
      <c r="CT60" s="814"/>
      <c r="CU60" s="814"/>
      <c r="CV60" s="815"/>
      <c r="CW60" s="813"/>
      <c r="CX60" s="814"/>
      <c r="CY60" s="814"/>
      <c r="CZ60" s="814"/>
      <c r="DA60" s="815"/>
      <c r="DB60" s="813"/>
      <c r="DC60" s="814"/>
      <c r="DD60" s="814"/>
      <c r="DE60" s="814"/>
      <c r="DF60" s="815"/>
      <c r="DG60" s="813"/>
      <c r="DH60" s="814"/>
      <c r="DI60" s="814"/>
      <c r="DJ60" s="814"/>
      <c r="DK60" s="815"/>
      <c r="DL60" s="813"/>
      <c r="DM60" s="814"/>
      <c r="DN60" s="814"/>
      <c r="DO60" s="814"/>
      <c r="DP60" s="815"/>
      <c r="DQ60" s="813"/>
      <c r="DR60" s="814"/>
      <c r="DS60" s="814"/>
      <c r="DT60" s="814"/>
      <c r="DU60" s="815"/>
      <c r="DV60" s="810"/>
      <c r="DW60" s="811"/>
      <c r="DX60" s="811"/>
      <c r="DY60" s="811"/>
      <c r="DZ60" s="816"/>
      <c r="EA60" s="218"/>
    </row>
    <row r="61" spans="1:131" ht="26.25" customHeight="1" thickBot="1" x14ac:dyDescent="0.25">
      <c r="A61" s="226">
        <v>34</v>
      </c>
      <c r="B61" s="817"/>
      <c r="C61" s="818"/>
      <c r="D61" s="818"/>
      <c r="E61" s="818"/>
      <c r="F61" s="818"/>
      <c r="G61" s="818"/>
      <c r="H61" s="818"/>
      <c r="I61" s="818"/>
      <c r="J61" s="818"/>
      <c r="K61" s="818"/>
      <c r="L61" s="818"/>
      <c r="M61" s="818"/>
      <c r="N61" s="818"/>
      <c r="O61" s="818"/>
      <c r="P61" s="819"/>
      <c r="Q61" s="872"/>
      <c r="R61" s="873"/>
      <c r="S61" s="873"/>
      <c r="T61" s="873"/>
      <c r="U61" s="873"/>
      <c r="V61" s="873"/>
      <c r="W61" s="873"/>
      <c r="X61" s="873"/>
      <c r="Y61" s="873"/>
      <c r="Z61" s="873"/>
      <c r="AA61" s="873"/>
      <c r="AB61" s="873"/>
      <c r="AC61" s="873"/>
      <c r="AD61" s="873"/>
      <c r="AE61" s="874"/>
      <c r="AF61" s="823"/>
      <c r="AG61" s="824"/>
      <c r="AH61" s="824"/>
      <c r="AI61" s="824"/>
      <c r="AJ61" s="825"/>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20"/>
      <c r="BK61" s="220"/>
      <c r="BL61" s="220"/>
      <c r="BM61" s="220"/>
      <c r="BN61" s="220"/>
      <c r="BO61" s="229"/>
      <c r="BP61" s="229"/>
      <c r="BQ61" s="226">
        <v>55</v>
      </c>
      <c r="BR61" s="227"/>
      <c r="BS61" s="810"/>
      <c r="BT61" s="811"/>
      <c r="BU61" s="811"/>
      <c r="BV61" s="811"/>
      <c r="BW61" s="811"/>
      <c r="BX61" s="811"/>
      <c r="BY61" s="811"/>
      <c r="BZ61" s="811"/>
      <c r="CA61" s="811"/>
      <c r="CB61" s="811"/>
      <c r="CC61" s="811"/>
      <c r="CD61" s="811"/>
      <c r="CE61" s="811"/>
      <c r="CF61" s="811"/>
      <c r="CG61" s="812"/>
      <c r="CH61" s="813"/>
      <c r="CI61" s="814"/>
      <c r="CJ61" s="814"/>
      <c r="CK61" s="814"/>
      <c r="CL61" s="815"/>
      <c r="CM61" s="813"/>
      <c r="CN61" s="814"/>
      <c r="CO61" s="814"/>
      <c r="CP61" s="814"/>
      <c r="CQ61" s="815"/>
      <c r="CR61" s="813"/>
      <c r="CS61" s="814"/>
      <c r="CT61" s="814"/>
      <c r="CU61" s="814"/>
      <c r="CV61" s="815"/>
      <c r="CW61" s="813"/>
      <c r="CX61" s="814"/>
      <c r="CY61" s="814"/>
      <c r="CZ61" s="814"/>
      <c r="DA61" s="815"/>
      <c r="DB61" s="813"/>
      <c r="DC61" s="814"/>
      <c r="DD61" s="814"/>
      <c r="DE61" s="814"/>
      <c r="DF61" s="815"/>
      <c r="DG61" s="813"/>
      <c r="DH61" s="814"/>
      <c r="DI61" s="814"/>
      <c r="DJ61" s="814"/>
      <c r="DK61" s="815"/>
      <c r="DL61" s="813"/>
      <c r="DM61" s="814"/>
      <c r="DN61" s="814"/>
      <c r="DO61" s="814"/>
      <c r="DP61" s="815"/>
      <c r="DQ61" s="813"/>
      <c r="DR61" s="814"/>
      <c r="DS61" s="814"/>
      <c r="DT61" s="814"/>
      <c r="DU61" s="815"/>
      <c r="DV61" s="810"/>
      <c r="DW61" s="811"/>
      <c r="DX61" s="811"/>
      <c r="DY61" s="811"/>
      <c r="DZ61" s="816"/>
      <c r="EA61" s="218"/>
    </row>
    <row r="62" spans="1:131" ht="26.25" customHeight="1" x14ac:dyDescent="0.2">
      <c r="A62" s="226">
        <v>35</v>
      </c>
      <c r="B62" s="817"/>
      <c r="C62" s="818"/>
      <c r="D62" s="818"/>
      <c r="E62" s="818"/>
      <c r="F62" s="818"/>
      <c r="G62" s="818"/>
      <c r="H62" s="818"/>
      <c r="I62" s="818"/>
      <c r="J62" s="818"/>
      <c r="K62" s="818"/>
      <c r="L62" s="818"/>
      <c r="M62" s="818"/>
      <c r="N62" s="818"/>
      <c r="O62" s="818"/>
      <c r="P62" s="819"/>
      <c r="Q62" s="872"/>
      <c r="R62" s="873"/>
      <c r="S62" s="873"/>
      <c r="T62" s="873"/>
      <c r="U62" s="873"/>
      <c r="V62" s="873"/>
      <c r="W62" s="873"/>
      <c r="X62" s="873"/>
      <c r="Y62" s="873"/>
      <c r="Z62" s="873"/>
      <c r="AA62" s="873"/>
      <c r="AB62" s="873"/>
      <c r="AC62" s="873"/>
      <c r="AD62" s="873"/>
      <c r="AE62" s="874"/>
      <c r="AF62" s="823"/>
      <c r="AG62" s="824"/>
      <c r="AH62" s="824"/>
      <c r="AI62" s="824"/>
      <c r="AJ62" s="825"/>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4" t="s">
        <v>394</v>
      </c>
      <c r="BK62" s="843"/>
      <c r="BL62" s="843"/>
      <c r="BM62" s="843"/>
      <c r="BN62" s="844"/>
      <c r="BO62" s="229"/>
      <c r="BP62" s="229"/>
      <c r="BQ62" s="226">
        <v>56</v>
      </c>
      <c r="BR62" s="227"/>
      <c r="BS62" s="810"/>
      <c r="BT62" s="811"/>
      <c r="BU62" s="811"/>
      <c r="BV62" s="811"/>
      <c r="BW62" s="811"/>
      <c r="BX62" s="811"/>
      <c r="BY62" s="811"/>
      <c r="BZ62" s="811"/>
      <c r="CA62" s="811"/>
      <c r="CB62" s="811"/>
      <c r="CC62" s="811"/>
      <c r="CD62" s="811"/>
      <c r="CE62" s="811"/>
      <c r="CF62" s="811"/>
      <c r="CG62" s="812"/>
      <c r="CH62" s="813"/>
      <c r="CI62" s="814"/>
      <c r="CJ62" s="814"/>
      <c r="CK62" s="814"/>
      <c r="CL62" s="815"/>
      <c r="CM62" s="813"/>
      <c r="CN62" s="814"/>
      <c r="CO62" s="814"/>
      <c r="CP62" s="814"/>
      <c r="CQ62" s="815"/>
      <c r="CR62" s="813"/>
      <c r="CS62" s="814"/>
      <c r="CT62" s="814"/>
      <c r="CU62" s="814"/>
      <c r="CV62" s="815"/>
      <c r="CW62" s="813"/>
      <c r="CX62" s="814"/>
      <c r="CY62" s="814"/>
      <c r="CZ62" s="814"/>
      <c r="DA62" s="815"/>
      <c r="DB62" s="813"/>
      <c r="DC62" s="814"/>
      <c r="DD62" s="814"/>
      <c r="DE62" s="814"/>
      <c r="DF62" s="815"/>
      <c r="DG62" s="813"/>
      <c r="DH62" s="814"/>
      <c r="DI62" s="814"/>
      <c r="DJ62" s="814"/>
      <c r="DK62" s="815"/>
      <c r="DL62" s="813"/>
      <c r="DM62" s="814"/>
      <c r="DN62" s="814"/>
      <c r="DO62" s="814"/>
      <c r="DP62" s="815"/>
      <c r="DQ62" s="813"/>
      <c r="DR62" s="814"/>
      <c r="DS62" s="814"/>
      <c r="DT62" s="814"/>
      <c r="DU62" s="815"/>
      <c r="DV62" s="810"/>
      <c r="DW62" s="811"/>
      <c r="DX62" s="811"/>
      <c r="DY62" s="811"/>
      <c r="DZ62" s="816"/>
      <c r="EA62" s="218"/>
    </row>
    <row r="63" spans="1:131" ht="26.25" customHeight="1" thickBot="1" x14ac:dyDescent="0.25">
      <c r="A63" s="228" t="s">
        <v>377</v>
      </c>
      <c r="B63" s="826" t="s">
        <v>395</v>
      </c>
      <c r="C63" s="827"/>
      <c r="D63" s="827"/>
      <c r="E63" s="827"/>
      <c r="F63" s="827"/>
      <c r="G63" s="827"/>
      <c r="H63" s="827"/>
      <c r="I63" s="827"/>
      <c r="J63" s="827"/>
      <c r="K63" s="827"/>
      <c r="L63" s="827"/>
      <c r="M63" s="827"/>
      <c r="N63" s="827"/>
      <c r="O63" s="827"/>
      <c r="P63" s="828"/>
      <c r="Q63" s="877"/>
      <c r="R63" s="878"/>
      <c r="S63" s="878"/>
      <c r="T63" s="878"/>
      <c r="U63" s="878"/>
      <c r="V63" s="878"/>
      <c r="W63" s="878"/>
      <c r="X63" s="878"/>
      <c r="Y63" s="878"/>
      <c r="Z63" s="878"/>
      <c r="AA63" s="878"/>
      <c r="AB63" s="878"/>
      <c r="AC63" s="878"/>
      <c r="AD63" s="878"/>
      <c r="AE63" s="879"/>
      <c r="AF63" s="880">
        <v>1196</v>
      </c>
      <c r="AG63" s="881"/>
      <c r="AH63" s="881"/>
      <c r="AI63" s="881"/>
      <c r="AJ63" s="882"/>
      <c r="AK63" s="883"/>
      <c r="AL63" s="878"/>
      <c r="AM63" s="878"/>
      <c r="AN63" s="878"/>
      <c r="AO63" s="878"/>
      <c r="AP63" s="881">
        <v>5533</v>
      </c>
      <c r="AQ63" s="881"/>
      <c r="AR63" s="881"/>
      <c r="AS63" s="881"/>
      <c r="AT63" s="881"/>
      <c r="AU63" s="881">
        <v>2768</v>
      </c>
      <c r="AV63" s="881"/>
      <c r="AW63" s="881"/>
      <c r="AX63" s="881"/>
      <c r="AY63" s="881"/>
      <c r="AZ63" s="885"/>
      <c r="BA63" s="885"/>
      <c r="BB63" s="885"/>
      <c r="BC63" s="885"/>
      <c r="BD63" s="885"/>
      <c r="BE63" s="886" t="s">
        <v>545</v>
      </c>
      <c r="BF63" s="886"/>
      <c r="BG63" s="886"/>
      <c r="BH63" s="886"/>
      <c r="BI63" s="887"/>
      <c r="BJ63" s="888" t="s">
        <v>122</v>
      </c>
      <c r="BK63" s="889"/>
      <c r="BL63" s="889"/>
      <c r="BM63" s="889"/>
      <c r="BN63" s="890"/>
      <c r="BO63" s="229"/>
      <c r="BP63" s="229"/>
      <c r="BQ63" s="226">
        <v>57</v>
      </c>
      <c r="BR63" s="227"/>
      <c r="BS63" s="810"/>
      <c r="BT63" s="811"/>
      <c r="BU63" s="811"/>
      <c r="BV63" s="811"/>
      <c r="BW63" s="811"/>
      <c r="BX63" s="811"/>
      <c r="BY63" s="811"/>
      <c r="BZ63" s="811"/>
      <c r="CA63" s="811"/>
      <c r="CB63" s="811"/>
      <c r="CC63" s="811"/>
      <c r="CD63" s="811"/>
      <c r="CE63" s="811"/>
      <c r="CF63" s="811"/>
      <c r="CG63" s="812"/>
      <c r="CH63" s="813"/>
      <c r="CI63" s="814"/>
      <c r="CJ63" s="814"/>
      <c r="CK63" s="814"/>
      <c r="CL63" s="815"/>
      <c r="CM63" s="813"/>
      <c r="CN63" s="814"/>
      <c r="CO63" s="814"/>
      <c r="CP63" s="814"/>
      <c r="CQ63" s="815"/>
      <c r="CR63" s="813"/>
      <c r="CS63" s="814"/>
      <c r="CT63" s="814"/>
      <c r="CU63" s="814"/>
      <c r="CV63" s="815"/>
      <c r="CW63" s="813"/>
      <c r="CX63" s="814"/>
      <c r="CY63" s="814"/>
      <c r="CZ63" s="814"/>
      <c r="DA63" s="815"/>
      <c r="DB63" s="813"/>
      <c r="DC63" s="814"/>
      <c r="DD63" s="814"/>
      <c r="DE63" s="814"/>
      <c r="DF63" s="815"/>
      <c r="DG63" s="813"/>
      <c r="DH63" s="814"/>
      <c r="DI63" s="814"/>
      <c r="DJ63" s="814"/>
      <c r="DK63" s="815"/>
      <c r="DL63" s="813"/>
      <c r="DM63" s="814"/>
      <c r="DN63" s="814"/>
      <c r="DO63" s="814"/>
      <c r="DP63" s="815"/>
      <c r="DQ63" s="813"/>
      <c r="DR63" s="814"/>
      <c r="DS63" s="814"/>
      <c r="DT63" s="814"/>
      <c r="DU63" s="815"/>
      <c r="DV63" s="810"/>
      <c r="DW63" s="811"/>
      <c r="DX63" s="811"/>
      <c r="DY63" s="811"/>
      <c r="DZ63" s="816"/>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10"/>
      <c r="BT64" s="811"/>
      <c r="BU64" s="811"/>
      <c r="BV64" s="811"/>
      <c r="BW64" s="811"/>
      <c r="BX64" s="811"/>
      <c r="BY64" s="811"/>
      <c r="BZ64" s="811"/>
      <c r="CA64" s="811"/>
      <c r="CB64" s="811"/>
      <c r="CC64" s="811"/>
      <c r="CD64" s="811"/>
      <c r="CE64" s="811"/>
      <c r="CF64" s="811"/>
      <c r="CG64" s="812"/>
      <c r="CH64" s="813"/>
      <c r="CI64" s="814"/>
      <c r="CJ64" s="814"/>
      <c r="CK64" s="814"/>
      <c r="CL64" s="815"/>
      <c r="CM64" s="813"/>
      <c r="CN64" s="814"/>
      <c r="CO64" s="814"/>
      <c r="CP64" s="814"/>
      <c r="CQ64" s="815"/>
      <c r="CR64" s="813"/>
      <c r="CS64" s="814"/>
      <c r="CT64" s="814"/>
      <c r="CU64" s="814"/>
      <c r="CV64" s="815"/>
      <c r="CW64" s="813"/>
      <c r="CX64" s="814"/>
      <c r="CY64" s="814"/>
      <c r="CZ64" s="814"/>
      <c r="DA64" s="815"/>
      <c r="DB64" s="813"/>
      <c r="DC64" s="814"/>
      <c r="DD64" s="814"/>
      <c r="DE64" s="814"/>
      <c r="DF64" s="815"/>
      <c r="DG64" s="813"/>
      <c r="DH64" s="814"/>
      <c r="DI64" s="814"/>
      <c r="DJ64" s="814"/>
      <c r="DK64" s="815"/>
      <c r="DL64" s="813"/>
      <c r="DM64" s="814"/>
      <c r="DN64" s="814"/>
      <c r="DO64" s="814"/>
      <c r="DP64" s="815"/>
      <c r="DQ64" s="813"/>
      <c r="DR64" s="814"/>
      <c r="DS64" s="814"/>
      <c r="DT64" s="814"/>
      <c r="DU64" s="815"/>
      <c r="DV64" s="810"/>
      <c r="DW64" s="811"/>
      <c r="DX64" s="811"/>
      <c r="DY64" s="811"/>
      <c r="DZ64" s="816"/>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10"/>
      <c r="BT65" s="811"/>
      <c r="BU65" s="811"/>
      <c r="BV65" s="811"/>
      <c r="BW65" s="811"/>
      <c r="BX65" s="811"/>
      <c r="BY65" s="811"/>
      <c r="BZ65" s="811"/>
      <c r="CA65" s="811"/>
      <c r="CB65" s="811"/>
      <c r="CC65" s="811"/>
      <c r="CD65" s="811"/>
      <c r="CE65" s="811"/>
      <c r="CF65" s="811"/>
      <c r="CG65" s="812"/>
      <c r="CH65" s="813"/>
      <c r="CI65" s="814"/>
      <c r="CJ65" s="814"/>
      <c r="CK65" s="814"/>
      <c r="CL65" s="815"/>
      <c r="CM65" s="813"/>
      <c r="CN65" s="814"/>
      <c r="CO65" s="814"/>
      <c r="CP65" s="814"/>
      <c r="CQ65" s="815"/>
      <c r="CR65" s="813"/>
      <c r="CS65" s="814"/>
      <c r="CT65" s="814"/>
      <c r="CU65" s="814"/>
      <c r="CV65" s="815"/>
      <c r="CW65" s="813"/>
      <c r="CX65" s="814"/>
      <c r="CY65" s="814"/>
      <c r="CZ65" s="814"/>
      <c r="DA65" s="815"/>
      <c r="DB65" s="813"/>
      <c r="DC65" s="814"/>
      <c r="DD65" s="814"/>
      <c r="DE65" s="814"/>
      <c r="DF65" s="815"/>
      <c r="DG65" s="813"/>
      <c r="DH65" s="814"/>
      <c r="DI65" s="814"/>
      <c r="DJ65" s="814"/>
      <c r="DK65" s="815"/>
      <c r="DL65" s="813"/>
      <c r="DM65" s="814"/>
      <c r="DN65" s="814"/>
      <c r="DO65" s="814"/>
      <c r="DP65" s="815"/>
      <c r="DQ65" s="813"/>
      <c r="DR65" s="814"/>
      <c r="DS65" s="814"/>
      <c r="DT65" s="814"/>
      <c r="DU65" s="815"/>
      <c r="DV65" s="810"/>
      <c r="DW65" s="811"/>
      <c r="DX65" s="811"/>
      <c r="DY65" s="811"/>
      <c r="DZ65" s="816"/>
      <c r="EA65" s="218"/>
    </row>
    <row r="66" spans="1:131" ht="26.25" customHeight="1" x14ac:dyDescent="0.2">
      <c r="A66" s="764" t="s">
        <v>397</v>
      </c>
      <c r="B66" s="765"/>
      <c r="C66" s="765"/>
      <c r="D66" s="765"/>
      <c r="E66" s="765"/>
      <c r="F66" s="765"/>
      <c r="G66" s="765"/>
      <c r="H66" s="765"/>
      <c r="I66" s="765"/>
      <c r="J66" s="765"/>
      <c r="K66" s="765"/>
      <c r="L66" s="765"/>
      <c r="M66" s="765"/>
      <c r="N66" s="765"/>
      <c r="O66" s="765"/>
      <c r="P66" s="766"/>
      <c r="Q66" s="770" t="s">
        <v>381</v>
      </c>
      <c r="R66" s="771"/>
      <c r="S66" s="771"/>
      <c r="T66" s="771"/>
      <c r="U66" s="772"/>
      <c r="V66" s="770" t="s">
        <v>382</v>
      </c>
      <c r="W66" s="771"/>
      <c r="X66" s="771"/>
      <c r="Y66" s="771"/>
      <c r="Z66" s="772"/>
      <c r="AA66" s="770" t="s">
        <v>383</v>
      </c>
      <c r="AB66" s="771"/>
      <c r="AC66" s="771"/>
      <c r="AD66" s="771"/>
      <c r="AE66" s="772"/>
      <c r="AF66" s="891" t="s">
        <v>384</v>
      </c>
      <c r="AG66" s="852"/>
      <c r="AH66" s="852"/>
      <c r="AI66" s="852"/>
      <c r="AJ66" s="892"/>
      <c r="AK66" s="770" t="s">
        <v>385</v>
      </c>
      <c r="AL66" s="765"/>
      <c r="AM66" s="765"/>
      <c r="AN66" s="765"/>
      <c r="AO66" s="766"/>
      <c r="AP66" s="770" t="s">
        <v>386</v>
      </c>
      <c r="AQ66" s="771"/>
      <c r="AR66" s="771"/>
      <c r="AS66" s="771"/>
      <c r="AT66" s="772"/>
      <c r="AU66" s="770" t="s">
        <v>398</v>
      </c>
      <c r="AV66" s="771"/>
      <c r="AW66" s="771"/>
      <c r="AX66" s="771"/>
      <c r="AY66" s="772"/>
      <c r="AZ66" s="770" t="s">
        <v>364</v>
      </c>
      <c r="BA66" s="771"/>
      <c r="BB66" s="771"/>
      <c r="BC66" s="771"/>
      <c r="BD66" s="777"/>
      <c r="BE66" s="229"/>
      <c r="BF66" s="229"/>
      <c r="BG66" s="229"/>
      <c r="BH66" s="229"/>
      <c r="BI66" s="229"/>
      <c r="BJ66" s="229"/>
      <c r="BK66" s="229"/>
      <c r="BL66" s="229"/>
      <c r="BM66" s="229"/>
      <c r="BN66" s="229"/>
      <c r="BO66" s="229"/>
      <c r="BP66" s="229"/>
      <c r="BQ66" s="226">
        <v>60</v>
      </c>
      <c r="BR66" s="231"/>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8"/>
    </row>
    <row r="67" spans="1:131" ht="26.25" customHeight="1" thickBot="1" x14ac:dyDescent="0.25">
      <c r="A67" s="767"/>
      <c r="B67" s="768"/>
      <c r="C67" s="768"/>
      <c r="D67" s="768"/>
      <c r="E67" s="768"/>
      <c r="F67" s="768"/>
      <c r="G67" s="768"/>
      <c r="H67" s="768"/>
      <c r="I67" s="768"/>
      <c r="J67" s="768"/>
      <c r="K67" s="768"/>
      <c r="L67" s="768"/>
      <c r="M67" s="768"/>
      <c r="N67" s="768"/>
      <c r="O67" s="768"/>
      <c r="P67" s="769"/>
      <c r="Q67" s="773"/>
      <c r="R67" s="774"/>
      <c r="S67" s="774"/>
      <c r="T67" s="774"/>
      <c r="U67" s="775"/>
      <c r="V67" s="773"/>
      <c r="W67" s="774"/>
      <c r="X67" s="774"/>
      <c r="Y67" s="774"/>
      <c r="Z67" s="775"/>
      <c r="AA67" s="773"/>
      <c r="AB67" s="774"/>
      <c r="AC67" s="774"/>
      <c r="AD67" s="774"/>
      <c r="AE67" s="775"/>
      <c r="AF67" s="893"/>
      <c r="AG67" s="855"/>
      <c r="AH67" s="855"/>
      <c r="AI67" s="855"/>
      <c r="AJ67" s="894"/>
      <c r="AK67" s="895"/>
      <c r="AL67" s="768"/>
      <c r="AM67" s="768"/>
      <c r="AN67" s="768"/>
      <c r="AO67" s="769"/>
      <c r="AP67" s="773"/>
      <c r="AQ67" s="774"/>
      <c r="AR67" s="774"/>
      <c r="AS67" s="774"/>
      <c r="AT67" s="775"/>
      <c r="AU67" s="773"/>
      <c r="AV67" s="774"/>
      <c r="AW67" s="774"/>
      <c r="AX67" s="774"/>
      <c r="AY67" s="775"/>
      <c r="AZ67" s="773"/>
      <c r="BA67" s="774"/>
      <c r="BB67" s="774"/>
      <c r="BC67" s="774"/>
      <c r="BD67" s="779"/>
      <c r="BE67" s="229"/>
      <c r="BF67" s="229"/>
      <c r="BG67" s="229"/>
      <c r="BH67" s="229"/>
      <c r="BI67" s="229"/>
      <c r="BJ67" s="229"/>
      <c r="BK67" s="229"/>
      <c r="BL67" s="229"/>
      <c r="BM67" s="229"/>
      <c r="BN67" s="229"/>
      <c r="BO67" s="229"/>
      <c r="BP67" s="229"/>
      <c r="BQ67" s="226">
        <v>61</v>
      </c>
      <c r="BR67" s="231"/>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8"/>
    </row>
    <row r="68" spans="1:131" ht="26.25" customHeight="1" thickTop="1" x14ac:dyDescent="0.2">
      <c r="A68" s="224">
        <v>1</v>
      </c>
      <c r="B68" s="906" t="s">
        <v>547</v>
      </c>
      <c r="C68" s="907"/>
      <c r="D68" s="907"/>
      <c r="E68" s="907"/>
      <c r="F68" s="907"/>
      <c r="G68" s="907"/>
      <c r="H68" s="907"/>
      <c r="I68" s="907"/>
      <c r="J68" s="907"/>
      <c r="K68" s="907"/>
      <c r="L68" s="907"/>
      <c r="M68" s="907"/>
      <c r="N68" s="907"/>
      <c r="O68" s="907"/>
      <c r="P68" s="908"/>
      <c r="Q68" s="909">
        <v>4432</v>
      </c>
      <c r="R68" s="903"/>
      <c r="S68" s="903"/>
      <c r="T68" s="903"/>
      <c r="U68" s="903"/>
      <c r="V68" s="903">
        <v>4404</v>
      </c>
      <c r="W68" s="903"/>
      <c r="X68" s="903"/>
      <c r="Y68" s="903"/>
      <c r="Z68" s="903"/>
      <c r="AA68" s="903">
        <v>29</v>
      </c>
      <c r="AB68" s="903"/>
      <c r="AC68" s="903"/>
      <c r="AD68" s="903"/>
      <c r="AE68" s="903"/>
      <c r="AF68" s="903">
        <v>29</v>
      </c>
      <c r="AG68" s="903"/>
      <c r="AH68" s="903"/>
      <c r="AI68" s="903"/>
      <c r="AJ68" s="903"/>
      <c r="AK68" s="903">
        <v>240</v>
      </c>
      <c r="AL68" s="903"/>
      <c r="AM68" s="903"/>
      <c r="AN68" s="903"/>
      <c r="AO68" s="903"/>
      <c r="AP68" s="903" t="s">
        <v>545</v>
      </c>
      <c r="AQ68" s="903"/>
      <c r="AR68" s="903"/>
      <c r="AS68" s="903"/>
      <c r="AT68" s="903"/>
      <c r="AU68" s="903" t="s">
        <v>545</v>
      </c>
      <c r="AV68" s="903"/>
      <c r="AW68" s="903"/>
      <c r="AX68" s="903"/>
      <c r="AY68" s="903"/>
      <c r="AZ68" s="904"/>
      <c r="BA68" s="904"/>
      <c r="BB68" s="904"/>
      <c r="BC68" s="904"/>
      <c r="BD68" s="905"/>
      <c r="BE68" s="229"/>
      <c r="BF68" s="229"/>
      <c r="BG68" s="229"/>
      <c r="BH68" s="229"/>
      <c r="BI68" s="229"/>
      <c r="BJ68" s="229"/>
      <c r="BK68" s="229"/>
      <c r="BL68" s="229"/>
      <c r="BM68" s="229"/>
      <c r="BN68" s="229"/>
      <c r="BO68" s="229"/>
      <c r="BP68" s="229"/>
      <c r="BQ68" s="226">
        <v>62</v>
      </c>
      <c r="BR68" s="231"/>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8"/>
    </row>
    <row r="69" spans="1:131" ht="26.25" customHeight="1" x14ac:dyDescent="0.2">
      <c r="A69" s="226">
        <v>2</v>
      </c>
      <c r="B69" s="910" t="s">
        <v>548</v>
      </c>
      <c r="C69" s="911"/>
      <c r="D69" s="911"/>
      <c r="E69" s="911"/>
      <c r="F69" s="911"/>
      <c r="G69" s="911"/>
      <c r="H69" s="911"/>
      <c r="I69" s="911"/>
      <c r="J69" s="911"/>
      <c r="K69" s="911"/>
      <c r="L69" s="911"/>
      <c r="M69" s="911"/>
      <c r="N69" s="911"/>
      <c r="O69" s="911"/>
      <c r="P69" s="912"/>
      <c r="Q69" s="913">
        <v>26916</v>
      </c>
      <c r="R69" s="867"/>
      <c r="S69" s="867"/>
      <c r="T69" s="867"/>
      <c r="U69" s="867"/>
      <c r="V69" s="867">
        <v>26366</v>
      </c>
      <c r="W69" s="867"/>
      <c r="X69" s="867"/>
      <c r="Y69" s="867"/>
      <c r="Z69" s="867"/>
      <c r="AA69" s="867">
        <v>549</v>
      </c>
      <c r="AB69" s="867"/>
      <c r="AC69" s="867"/>
      <c r="AD69" s="867"/>
      <c r="AE69" s="867"/>
      <c r="AF69" s="867">
        <v>549</v>
      </c>
      <c r="AG69" s="867"/>
      <c r="AH69" s="867"/>
      <c r="AI69" s="867"/>
      <c r="AJ69" s="867"/>
      <c r="AK69" s="867">
        <v>3916</v>
      </c>
      <c r="AL69" s="867"/>
      <c r="AM69" s="867"/>
      <c r="AN69" s="867"/>
      <c r="AO69" s="867"/>
      <c r="AP69" s="867" t="s">
        <v>545</v>
      </c>
      <c r="AQ69" s="867"/>
      <c r="AR69" s="867"/>
      <c r="AS69" s="867"/>
      <c r="AT69" s="867"/>
      <c r="AU69" s="867" t="s">
        <v>545</v>
      </c>
      <c r="AV69" s="867"/>
      <c r="AW69" s="867"/>
      <c r="AX69" s="867"/>
      <c r="AY69" s="867"/>
      <c r="AZ69" s="869"/>
      <c r="BA69" s="869"/>
      <c r="BB69" s="869"/>
      <c r="BC69" s="869"/>
      <c r="BD69" s="870"/>
      <c r="BE69" s="229"/>
      <c r="BF69" s="229"/>
      <c r="BG69" s="229"/>
      <c r="BH69" s="229"/>
      <c r="BI69" s="229"/>
      <c r="BJ69" s="229"/>
      <c r="BK69" s="229"/>
      <c r="BL69" s="229"/>
      <c r="BM69" s="229"/>
      <c r="BN69" s="229"/>
      <c r="BO69" s="229"/>
      <c r="BP69" s="229"/>
      <c r="BQ69" s="226">
        <v>63</v>
      </c>
      <c r="BR69" s="231"/>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8"/>
    </row>
    <row r="70" spans="1:131" ht="26.25" customHeight="1" x14ac:dyDescent="0.2">
      <c r="A70" s="226">
        <v>3</v>
      </c>
      <c r="B70" s="910" t="s">
        <v>549</v>
      </c>
      <c r="C70" s="911"/>
      <c r="D70" s="911"/>
      <c r="E70" s="911"/>
      <c r="F70" s="911"/>
      <c r="G70" s="911"/>
      <c r="H70" s="911"/>
      <c r="I70" s="911"/>
      <c r="J70" s="911"/>
      <c r="K70" s="911"/>
      <c r="L70" s="911"/>
      <c r="M70" s="911"/>
      <c r="N70" s="911"/>
      <c r="O70" s="911"/>
      <c r="P70" s="912"/>
      <c r="Q70" s="913">
        <v>2251</v>
      </c>
      <c r="R70" s="867"/>
      <c r="S70" s="867"/>
      <c r="T70" s="867"/>
      <c r="U70" s="867"/>
      <c r="V70" s="867">
        <v>2240</v>
      </c>
      <c r="W70" s="867"/>
      <c r="X70" s="867"/>
      <c r="Y70" s="867"/>
      <c r="Z70" s="867"/>
      <c r="AA70" s="867">
        <v>11</v>
      </c>
      <c r="AB70" s="867"/>
      <c r="AC70" s="867"/>
      <c r="AD70" s="867"/>
      <c r="AE70" s="867"/>
      <c r="AF70" s="867">
        <v>11</v>
      </c>
      <c r="AG70" s="867"/>
      <c r="AH70" s="867"/>
      <c r="AI70" s="867"/>
      <c r="AJ70" s="867"/>
      <c r="AK70" s="867">
        <v>561</v>
      </c>
      <c r="AL70" s="867"/>
      <c r="AM70" s="867"/>
      <c r="AN70" s="867"/>
      <c r="AO70" s="867"/>
      <c r="AP70" s="867">
        <v>1780</v>
      </c>
      <c r="AQ70" s="867"/>
      <c r="AR70" s="867"/>
      <c r="AS70" s="867"/>
      <c r="AT70" s="867"/>
      <c r="AU70" s="867">
        <v>348</v>
      </c>
      <c r="AV70" s="867"/>
      <c r="AW70" s="867"/>
      <c r="AX70" s="867"/>
      <c r="AY70" s="867"/>
      <c r="AZ70" s="869"/>
      <c r="BA70" s="869"/>
      <c r="BB70" s="869"/>
      <c r="BC70" s="869"/>
      <c r="BD70" s="870"/>
      <c r="BE70" s="229"/>
      <c r="BF70" s="229"/>
      <c r="BG70" s="229"/>
      <c r="BH70" s="229"/>
      <c r="BI70" s="229"/>
      <c r="BJ70" s="229"/>
      <c r="BK70" s="229"/>
      <c r="BL70" s="229"/>
      <c r="BM70" s="229"/>
      <c r="BN70" s="229"/>
      <c r="BO70" s="229"/>
      <c r="BP70" s="229"/>
      <c r="BQ70" s="226">
        <v>64</v>
      </c>
      <c r="BR70" s="231"/>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8"/>
    </row>
    <row r="71" spans="1:131" ht="26.25" customHeight="1" x14ac:dyDescent="0.2">
      <c r="A71" s="226">
        <v>4</v>
      </c>
      <c r="B71" s="910" t="s">
        <v>550</v>
      </c>
      <c r="C71" s="911"/>
      <c r="D71" s="911"/>
      <c r="E71" s="911"/>
      <c r="F71" s="911"/>
      <c r="G71" s="911"/>
      <c r="H71" s="911"/>
      <c r="I71" s="911"/>
      <c r="J71" s="911"/>
      <c r="K71" s="911"/>
      <c r="L71" s="911"/>
      <c r="M71" s="911"/>
      <c r="N71" s="911"/>
      <c r="O71" s="911"/>
      <c r="P71" s="912"/>
      <c r="Q71" s="913">
        <v>125</v>
      </c>
      <c r="R71" s="867"/>
      <c r="S71" s="867"/>
      <c r="T71" s="867"/>
      <c r="U71" s="867"/>
      <c r="V71" s="867">
        <v>122</v>
      </c>
      <c r="W71" s="867"/>
      <c r="X71" s="867"/>
      <c r="Y71" s="867"/>
      <c r="Z71" s="867"/>
      <c r="AA71" s="867">
        <v>2</v>
      </c>
      <c r="AB71" s="867"/>
      <c r="AC71" s="867"/>
      <c r="AD71" s="867"/>
      <c r="AE71" s="867"/>
      <c r="AF71" s="867">
        <v>2</v>
      </c>
      <c r="AG71" s="867"/>
      <c r="AH71" s="867"/>
      <c r="AI71" s="867"/>
      <c r="AJ71" s="867"/>
      <c r="AK71" s="867">
        <v>52</v>
      </c>
      <c r="AL71" s="867"/>
      <c r="AM71" s="867"/>
      <c r="AN71" s="867"/>
      <c r="AO71" s="867"/>
      <c r="AP71" s="867" t="s">
        <v>545</v>
      </c>
      <c r="AQ71" s="867"/>
      <c r="AR71" s="867"/>
      <c r="AS71" s="867"/>
      <c r="AT71" s="867"/>
      <c r="AU71" s="867" t="s">
        <v>545</v>
      </c>
      <c r="AV71" s="867"/>
      <c r="AW71" s="867"/>
      <c r="AX71" s="867"/>
      <c r="AY71" s="867"/>
      <c r="AZ71" s="869"/>
      <c r="BA71" s="869"/>
      <c r="BB71" s="869"/>
      <c r="BC71" s="869"/>
      <c r="BD71" s="870"/>
      <c r="BE71" s="229"/>
      <c r="BF71" s="229"/>
      <c r="BG71" s="229"/>
      <c r="BH71" s="229"/>
      <c r="BI71" s="229"/>
      <c r="BJ71" s="229"/>
      <c r="BK71" s="229"/>
      <c r="BL71" s="229"/>
      <c r="BM71" s="229"/>
      <c r="BN71" s="229"/>
      <c r="BO71" s="229"/>
      <c r="BP71" s="229"/>
      <c r="BQ71" s="226">
        <v>65</v>
      </c>
      <c r="BR71" s="231"/>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8"/>
    </row>
    <row r="72" spans="1:131" ht="26.25" customHeight="1" x14ac:dyDescent="0.2">
      <c r="A72" s="226">
        <v>5</v>
      </c>
      <c r="B72" s="910" t="s">
        <v>551</v>
      </c>
      <c r="C72" s="911"/>
      <c r="D72" s="911"/>
      <c r="E72" s="911"/>
      <c r="F72" s="911"/>
      <c r="G72" s="911"/>
      <c r="H72" s="911"/>
      <c r="I72" s="911"/>
      <c r="J72" s="911"/>
      <c r="K72" s="911"/>
      <c r="L72" s="911"/>
      <c r="M72" s="911"/>
      <c r="N72" s="911"/>
      <c r="O72" s="911"/>
      <c r="P72" s="912"/>
      <c r="Q72" s="913">
        <v>3010</v>
      </c>
      <c r="R72" s="867"/>
      <c r="S72" s="867"/>
      <c r="T72" s="867"/>
      <c r="U72" s="867"/>
      <c r="V72" s="867">
        <v>2912</v>
      </c>
      <c r="W72" s="867"/>
      <c r="X72" s="867"/>
      <c r="Y72" s="867"/>
      <c r="Z72" s="867"/>
      <c r="AA72" s="867">
        <v>98</v>
      </c>
      <c r="AB72" s="867"/>
      <c r="AC72" s="867"/>
      <c r="AD72" s="867"/>
      <c r="AE72" s="867"/>
      <c r="AF72" s="867">
        <v>98</v>
      </c>
      <c r="AG72" s="867"/>
      <c r="AH72" s="867"/>
      <c r="AI72" s="867"/>
      <c r="AJ72" s="867"/>
      <c r="AK72" s="867" t="s">
        <v>545</v>
      </c>
      <c r="AL72" s="867"/>
      <c r="AM72" s="867"/>
      <c r="AN72" s="867"/>
      <c r="AO72" s="867"/>
      <c r="AP72" s="867">
        <v>8802</v>
      </c>
      <c r="AQ72" s="867"/>
      <c r="AR72" s="867"/>
      <c r="AS72" s="867"/>
      <c r="AT72" s="867"/>
      <c r="AU72" s="867">
        <v>1896</v>
      </c>
      <c r="AV72" s="867"/>
      <c r="AW72" s="867"/>
      <c r="AX72" s="867"/>
      <c r="AY72" s="867"/>
      <c r="AZ72" s="869"/>
      <c r="BA72" s="869"/>
      <c r="BB72" s="869"/>
      <c r="BC72" s="869"/>
      <c r="BD72" s="870"/>
      <c r="BE72" s="229"/>
      <c r="BF72" s="229"/>
      <c r="BG72" s="229"/>
      <c r="BH72" s="229"/>
      <c r="BI72" s="229"/>
      <c r="BJ72" s="229"/>
      <c r="BK72" s="229"/>
      <c r="BL72" s="229"/>
      <c r="BM72" s="229"/>
      <c r="BN72" s="229"/>
      <c r="BO72" s="229"/>
      <c r="BP72" s="229"/>
      <c r="BQ72" s="226">
        <v>66</v>
      </c>
      <c r="BR72" s="231"/>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8"/>
    </row>
    <row r="73" spans="1:131" ht="26.25" customHeight="1" x14ac:dyDescent="0.2">
      <c r="A73" s="226">
        <v>6</v>
      </c>
      <c r="B73" s="910" t="s">
        <v>552</v>
      </c>
      <c r="C73" s="911"/>
      <c r="D73" s="911"/>
      <c r="E73" s="911"/>
      <c r="F73" s="911"/>
      <c r="G73" s="911"/>
      <c r="H73" s="911"/>
      <c r="I73" s="911"/>
      <c r="J73" s="911"/>
      <c r="K73" s="911"/>
      <c r="L73" s="911"/>
      <c r="M73" s="911"/>
      <c r="N73" s="911"/>
      <c r="O73" s="911"/>
      <c r="P73" s="912"/>
      <c r="Q73" s="913">
        <v>2908</v>
      </c>
      <c r="R73" s="867"/>
      <c r="S73" s="867"/>
      <c r="T73" s="867"/>
      <c r="U73" s="867"/>
      <c r="V73" s="867">
        <v>2879</v>
      </c>
      <c r="W73" s="867"/>
      <c r="X73" s="867"/>
      <c r="Y73" s="867"/>
      <c r="Z73" s="867"/>
      <c r="AA73" s="867">
        <v>29</v>
      </c>
      <c r="AB73" s="867"/>
      <c r="AC73" s="867"/>
      <c r="AD73" s="867"/>
      <c r="AE73" s="867"/>
      <c r="AF73" s="867">
        <v>29</v>
      </c>
      <c r="AG73" s="867"/>
      <c r="AH73" s="867"/>
      <c r="AI73" s="867"/>
      <c r="AJ73" s="867"/>
      <c r="AK73" s="867">
        <v>38</v>
      </c>
      <c r="AL73" s="867"/>
      <c r="AM73" s="867"/>
      <c r="AN73" s="867"/>
      <c r="AO73" s="867"/>
      <c r="AP73" s="867">
        <v>1359</v>
      </c>
      <c r="AQ73" s="867"/>
      <c r="AR73" s="867"/>
      <c r="AS73" s="867"/>
      <c r="AT73" s="867"/>
      <c r="AU73" s="867">
        <v>139</v>
      </c>
      <c r="AV73" s="867"/>
      <c r="AW73" s="867"/>
      <c r="AX73" s="867"/>
      <c r="AY73" s="867"/>
      <c r="AZ73" s="869"/>
      <c r="BA73" s="869"/>
      <c r="BB73" s="869"/>
      <c r="BC73" s="869"/>
      <c r="BD73" s="870"/>
      <c r="BE73" s="229"/>
      <c r="BF73" s="229"/>
      <c r="BG73" s="229"/>
      <c r="BH73" s="229"/>
      <c r="BI73" s="229"/>
      <c r="BJ73" s="229"/>
      <c r="BK73" s="229"/>
      <c r="BL73" s="229"/>
      <c r="BM73" s="229"/>
      <c r="BN73" s="229"/>
      <c r="BO73" s="229"/>
      <c r="BP73" s="229"/>
      <c r="BQ73" s="226">
        <v>67</v>
      </c>
      <c r="BR73" s="231"/>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8"/>
    </row>
    <row r="74" spans="1:131" ht="26.25" customHeight="1" x14ac:dyDescent="0.2">
      <c r="A74" s="226">
        <v>7</v>
      </c>
      <c r="B74" s="910" t="s">
        <v>553</v>
      </c>
      <c r="C74" s="911"/>
      <c r="D74" s="911"/>
      <c r="E74" s="911"/>
      <c r="F74" s="911"/>
      <c r="G74" s="911"/>
      <c r="H74" s="911"/>
      <c r="I74" s="911"/>
      <c r="J74" s="911"/>
      <c r="K74" s="911"/>
      <c r="L74" s="911"/>
      <c r="M74" s="911"/>
      <c r="N74" s="911"/>
      <c r="O74" s="911"/>
      <c r="P74" s="912"/>
      <c r="Q74" s="913">
        <v>346</v>
      </c>
      <c r="R74" s="867"/>
      <c r="S74" s="867"/>
      <c r="T74" s="867"/>
      <c r="U74" s="867"/>
      <c r="V74" s="867">
        <v>340</v>
      </c>
      <c r="W74" s="867"/>
      <c r="X74" s="867"/>
      <c r="Y74" s="867"/>
      <c r="Z74" s="867"/>
      <c r="AA74" s="867">
        <v>6</v>
      </c>
      <c r="AB74" s="867"/>
      <c r="AC74" s="867"/>
      <c r="AD74" s="867"/>
      <c r="AE74" s="867"/>
      <c r="AF74" s="867">
        <v>6</v>
      </c>
      <c r="AG74" s="867"/>
      <c r="AH74" s="867"/>
      <c r="AI74" s="867"/>
      <c r="AJ74" s="867"/>
      <c r="AK74" s="867">
        <v>104</v>
      </c>
      <c r="AL74" s="867"/>
      <c r="AM74" s="867"/>
      <c r="AN74" s="867"/>
      <c r="AO74" s="867"/>
      <c r="AP74" s="867">
        <v>86</v>
      </c>
      <c r="AQ74" s="867"/>
      <c r="AR74" s="867"/>
      <c r="AS74" s="867"/>
      <c r="AT74" s="867"/>
      <c r="AU74" s="867">
        <v>6</v>
      </c>
      <c r="AV74" s="867"/>
      <c r="AW74" s="867"/>
      <c r="AX74" s="867"/>
      <c r="AY74" s="867"/>
      <c r="AZ74" s="869"/>
      <c r="BA74" s="869"/>
      <c r="BB74" s="869"/>
      <c r="BC74" s="869"/>
      <c r="BD74" s="870"/>
      <c r="BE74" s="229"/>
      <c r="BF74" s="229"/>
      <c r="BG74" s="229"/>
      <c r="BH74" s="229"/>
      <c r="BI74" s="229"/>
      <c r="BJ74" s="229"/>
      <c r="BK74" s="229"/>
      <c r="BL74" s="229"/>
      <c r="BM74" s="229"/>
      <c r="BN74" s="229"/>
      <c r="BO74" s="229"/>
      <c r="BP74" s="229"/>
      <c r="BQ74" s="226">
        <v>68</v>
      </c>
      <c r="BR74" s="231"/>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8"/>
    </row>
    <row r="75" spans="1:131" ht="26.25" customHeight="1" x14ac:dyDescent="0.2">
      <c r="A75" s="226">
        <v>8</v>
      </c>
      <c r="B75" s="910" t="s">
        <v>554</v>
      </c>
      <c r="C75" s="911"/>
      <c r="D75" s="911"/>
      <c r="E75" s="911"/>
      <c r="F75" s="911"/>
      <c r="G75" s="911"/>
      <c r="H75" s="911"/>
      <c r="I75" s="911"/>
      <c r="J75" s="911"/>
      <c r="K75" s="911"/>
      <c r="L75" s="911"/>
      <c r="M75" s="911"/>
      <c r="N75" s="911"/>
      <c r="O75" s="911"/>
      <c r="P75" s="912"/>
      <c r="Q75" s="914">
        <v>2653</v>
      </c>
      <c r="R75" s="915"/>
      <c r="S75" s="915"/>
      <c r="T75" s="915"/>
      <c r="U75" s="871"/>
      <c r="V75" s="916">
        <v>2392</v>
      </c>
      <c r="W75" s="915"/>
      <c r="X75" s="915"/>
      <c r="Y75" s="915"/>
      <c r="Z75" s="871"/>
      <c r="AA75" s="916">
        <v>261</v>
      </c>
      <c r="AB75" s="915"/>
      <c r="AC75" s="915"/>
      <c r="AD75" s="915"/>
      <c r="AE75" s="871"/>
      <c r="AF75" s="916">
        <v>261</v>
      </c>
      <c r="AG75" s="915"/>
      <c r="AH75" s="915"/>
      <c r="AI75" s="915"/>
      <c r="AJ75" s="871"/>
      <c r="AK75" s="916" t="s">
        <v>545</v>
      </c>
      <c r="AL75" s="915"/>
      <c r="AM75" s="915"/>
      <c r="AN75" s="915"/>
      <c r="AO75" s="871"/>
      <c r="AP75" s="916" t="s">
        <v>545</v>
      </c>
      <c r="AQ75" s="915"/>
      <c r="AR75" s="915"/>
      <c r="AS75" s="915"/>
      <c r="AT75" s="871"/>
      <c r="AU75" s="916" t="s">
        <v>545</v>
      </c>
      <c r="AV75" s="915"/>
      <c r="AW75" s="915"/>
      <c r="AX75" s="915"/>
      <c r="AY75" s="871"/>
      <c r="AZ75" s="869"/>
      <c r="BA75" s="869"/>
      <c r="BB75" s="869"/>
      <c r="BC75" s="869"/>
      <c r="BD75" s="870"/>
      <c r="BE75" s="229"/>
      <c r="BF75" s="229"/>
      <c r="BG75" s="229"/>
      <c r="BH75" s="229"/>
      <c r="BI75" s="229"/>
      <c r="BJ75" s="229"/>
      <c r="BK75" s="229"/>
      <c r="BL75" s="229"/>
      <c r="BM75" s="229"/>
      <c r="BN75" s="229"/>
      <c r="BO75" s="229"/>
      <c r="BP75" s="229"/>
      <c r="BQ75" s="226">
        <v>69</v>
      </c>
      <c r="BR75" s="231"/>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8"/>
    </row>
    <row r="76" spans="1:131" ht="26.25" customHeight="1" x14ac:dyDescent="0.2">
      <c r="A76" s="226">
        <v>9</v>
      </c>
      <c r="B76" s="910" t="s">
        <v>555</v>
      </c>
      <c r="C76" s="911"/>
      <c r="D76" s="911"/>
      <c r="E76" s="911"/>
      <c r="F76" s="911"/>
      <c r="G76" s="911"/>
      <c r="H76" s="911"/>
      <c r="I76" s="911"/>
      <c r="J76" s="911"/>
      <c r="K76" s="911"/>
      <c r="L76" s="911"/>
      <c r="M76" s="911"/>
      <c r="N76" s="911"/>
      <c r="O76" s="911"/>
      <c r="P76" s="912"/>
      <c r="Q76" s="914">
        <v>1047955</v>
      </c>
      <c r="R76" s="915"/>
      <c r="S76" s="915"/>
      <c r="T76" s="915"/>
      <c r="U76" s="871"/>
      <c r="V76" s="916">
        <v>1016638</v>
      </c>
      <c r="W76" s="915"/>
      <c r="X76" s="915"/>
      <c r="Y76" s="915"/>
      <c r="Z76" s="871"/>
      <c r="AA76" s="916">
        <v>31318</v>
      </c>
      <c r="AB76" s="915"/>
      <c r="AC76" s="915"/>
      <c r="AD76" s="915"/>
      <c r="AE76" s="871"/>
      <c r="AF76" s="916">
        <v>31318</v>
      </c>
      <c r="AG76" s="915"/>
      <c r="AH76" s="915"/>
      <c r="AI76" s="915"/>
      <c r="AJ76" s="871"/>
      <c r="AK76" s="916">
        <v>1</v>
      </c>
      <c r="AL76" s="915"/>
      <c r="AM76" s="915"/>
      <c r="AN76" s="915"/>
      <c r="AO76" s="871"/>
      <c r="AP76" s="916" t="s">
        <v>545</v>
      </c>
      <c r="AQ76" s="915"/>
      <c r="AR76" s="915"/>
      <c r="AS76" s="915"/>
      <c r="AT76" s="871"/>
      <c r="AU76" s="916" t="s">
        <v>545</v>
      </c>
      <c r="AV76" s="915"/>
      <c r="AW76" s="915"/>
      <c r="AX76" s="915"/>
      <c r="AY76" s="871"/>
      <c r="AZ76" s="869"/>
      <c r="BA76" s="869"/>
      <c r="BB76" s="869"/>
      <c r="BC76" s="869"/>
      <c r="BD76" s="870"/>
      <c r="BE76" s="229"/>
      <c r="BF76" s="229"/>
      <c r="BG76" s="229"/>
      <c r="BH76" s="229"/>
      <c r="BI76" s="229"/>
      <c r="BJ76" s="229"/>
      <c r="BK76" s="229"/>
      <c r="BL76" s="229"/>
      <c r="BM76" s="229"/>
      <c r="BN76" s="229"/>
      <c r="BO76" s="229"/>
      <c r="BP76" s="229"/>
      <c r="BQ76" s="226">
        <v>70</v>
      </c>
      <c r="BR76" s="231"/>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8"/>
    </row>
    <row r="77" spans="1:131" ht="26.25" customHeight="1" x14ac:dyDescent="0.2">
      <c r="A77" s="226">
        <v>10</v>
      </c>
      <c r="B77" s="910"/>
      <c r="C77" s="911"/>
      <c r="D77" s="911"/>
      <c r="E77" s="911"/>
      <c r="F77" s="911"/>
      <c r="G77" s="911"/>
      <c r="H77" s="911"/>
      <c r="I77" s="911"/>
      <c r="J77" s="911"/>
      <c r="K77" s="911"/>
      <c r="L77" s="911"/>
      <c r="M77" s="911"/>
      <c r="N77" s="911"/>
      <c r="O77" s="911"/>
      <c r="P77" s="912"/>
      <c r="Q77" s="914"/>
      <c r="R77" s="915"/>
      <c r="S77" s="915"/>
      <c r="T77" s="915"/>
      <c r="U77" s="871"/>
      <c r="V77" s="916"/>
      <c r="W77" s="915"/>
      <c r="X77" s="915"/>
      <c r="Y77" s="915"/>
      <c r="Z77" s="871"/>
      <c r="AA77" s="916"/>
      <c r="AB77" s="915"/>
      <c r="AC77" s="915"/>
      <c r="AD77" s="915"/>
      <c r="AE77" s="871"/>
      <c r="AF77" s="916"/>
      <c r="AG77" s="915"/>
      <c r="AH77" s="915"/>
      <c r="AI77" s="915"/>
      <c r="AJ77" s="871"/>
      <c r="AK77" s="916"/>
      <c r="AL77" s="915"/>
      <c r="AM77" s="915"/>
      <c r="AN77" s="915"/>
      <c r="AO77" s="871"/>
      <c r="AP77" s="916"/>
      <c r="AQ77" s="915"/>
      <c r="AR77" s="915"/>
      <c r="AS77" s="915"/>
      <c r="AT77" s="871"/>
      <c r="AU77" s="916"/>
      <c r="AV77" s="915"/>
      <c r="AW77" s="915"/>
      <c r="AX77" s="915"/>
      <c r="AY77" s="871"/>
      <c r="AZ77" s="869"/>
      <c r="BA77" s="869"/>
      <c r="BB77" s="869"/>
      <c r="BC77" s="869"/>
      <c r="BD77" s="870"/>
      <c r="BE77" s="229"/>
      <c r="BF77" s="229"/>
      <c r="BG77" s="229"/>
      <c r="BH77" s="229"/>
      <c r="BI77" s="229"/>
      <c r="BJ77" s="229"/>
      <c r="BK77" s="229"/>
      <c r="BL77" s="229"/>
      <c r="BM77" s="229"/>
      <c r="BN77" s="229"/>
      <c r="BO77" s="229"/>
      <c r="BP77" s="229"/>
      <c r="BQ77" s="226">
        <v>71</v>
      </c>
      <c r="BR77" s="231"/>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8"/>
    </row>
    <row r="78" spans="1:131" ht="26.25" customHeight="1" x14ac:dyDescent="0.2">
      <c r="A78" s="226">
        <v>11</v>
      </c>
      <c r="B78" s="910"/>
      <c r="C78" s="911"/>
      <c r="D78" s="911"/>
      <c r="E78" s="911"/>
      <c r="F78" s="911"/>
      <c r="G78" s="911"/>
      <c r="H78" s="911"/>
      <c r="I78" s="911"/>
      <c r="J78" s="911"/>
      <c r="K78" s="911"/>
      <c r="L78" s="911"/>
      <c r="M78" s="911"/>
      <c r="N78" s="911"/>
      <c r="O78" s="911"/>
      <c r="P78" s="912"/>
      <c r="Q78" s="913"/>
      <c r="R78" s="867"/>
      <c r="S78" s="867"/>
      <c r="T78" s="867"/>
      <c r="U78" s="867"/>
      <c r="V78" s="867"/>
      <c r="W78" s="867"/>
      <c r="X78" s="867"/>
      <c r="Y78" s="867"/>
      <c r="Z78" s="867"/>
      <c r="AA78" s="867"/>
      <c r="AB78" s="867"/>
      <c r="AC78" s="867"/>
      <c r="AD78" s="867"/>
      <c r="AE78" s="867"/>
      <c r="AF78" s="867"/>
      <c r="AG78" s="867"/>
      <c r="AH78" s="867"/>
      <c r="AI78" s="867"/>
      <c r="AJ78" s="867"/>
      <c r="AK78" s="867"/>
      <c r="AL78" s="867"/>
      <c r="AM78" s="867"/>
      <c r="AN78" s="867"/>
      <c r="AO78" s="867"/>
      <c r="AP78" s="867"/>
      <c r="AQ78" s="867"/>
      <c r="AR78" s="867"/>
      <c r="AS78" s="867"/>
      <c r="AT78" s="867"/>
      <c r="AU78" s="867"/>
      <c r="AV78" s="867"/>
      <c r="AW78" s="867"/>
      <c r="AX78" s="867"/>
      <c r="AY78" s="867"/>
      <c r="AZ78" s="869"/>
      <c r="BA78" s="869"/>
      <c r="BB78" s="869"/>
      <c r="BC78" s="869"/>
      <c r="BD78" s="870"/>
      <c r="BE78" s="229"/>
      <c r="BF78" s="229"/>
      <c r="BG78" s="229"/>
      <c r="BH78" s="229"/>
      <c r="BI78" s="229"/>
      <c r="BJ78" s="218"/>
      <c r="BK78" s="218"/>
      <c r="BL78" s="218"/>
      <c r="BM78" s="218"/>
      <c r="BN78" s="218"/>
      <c r="BO78" s="229"/>
      <c r="BP78" s="229"/>
      <c r="BQ78" s="226">
        <v>72</v>
      </c>
      <c r="BR78" s="231"/>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8"/>
    </row>
    <row r="79" spans="1:131" ht="26.25" customHeight="1" x14ac:dyDescent="0.2">
      <c r="A79" s="226">
        <v>12</v>
      </c>
      <c r="B79" s="910"/>
      <c r="C79" s="911"/>
      <c r="D79" s="911"/>
      <c r="E79" s="911"/>
      <c r="F79" s="911"/>
      <c r="G79" s="911"/>
      <c r="H79" s="911"/>
      <c r="I79" s="911"/>
      <c r="J79" s="911"/>
      <c r="K79" s="911"/>
      <c r="L79" s="911"/>
      <c r="M79" s="911"/>
      <c r="N79" s="911"/>
      <c r="O79" s="911"/>
      <c r="P79" s="912"/>
      <c r="Q79" s="913"/>
      <c r="R79" s="867"/>
      <c r="S79" s="867"/>
      <c r="T79" s="867"/>
      <c r="U79" s="867"/>
      <c r="V79" s="867"/>
      <c r="W79" s="867"/>
      <c r="X79" s="867"/>
      <c r="Y79" s="867"/>
      <c r="Z79" s="867"/>
      <c r="AA79" s="867"/>
      <c r="AB79" s="867"/>
      <c r="AC79" s="867"/>
      <c r="AD79" s="867"/>
      <c r="AE79" s="867"/>
      <c r="AF79" s="867"/>
      <c r="AG79" s="867"/>
      <c r="AH79" s="867"/>
      <c r="AI79" s="867"/>
      <c r="AJ79" s="867"/>
      <c r="AK79" s="867"/>
      <c r="AL79" s="867"/>
      <c r="AM79" s="867"/>
      <c r="AN79" s="867"/>
      <c r="AO79" s="867"/>
      <c r="AP79" s="867"/>
      <c r="AQ79" s="867"/>
      <c r="AR79" s="867"/>
      <c r="AS79" s="867"/>
      <c r="AT79" s="867"/>
      <c r="AU79" s="867"/>
      <c r="AV79" s="867"/>
      <c r="AW79" s="867"/>
      <c r="AX79" s="867"/>
      <c r="AY79" s="867"/>
      <c r="AZ79" s="869"/>
      <c r="BA79" s="869"/>
      <c r="BB79" s="869"/>
      <c r="BC79" s="869"/>
      <c r="BD79" s="870"/>
      <c r="BE79" s="229"/>
      <c r="BF79" s="229"/>
      <c r="BG79" s="229"/>
      <c r="BH79" s="229"/>
      <c r="BI79" s="229"/>
      <c r="BJ79" s="218"/>
      <c r="BK79" s="218"/>
      <c r="BL79" s="218"/>
      <c r="BM79" s="218"/>
      <c r="BN79" s="218"/>
      <c r="BO79" s="229"/>
      <c r="BP79" s="229"/>
      <c r="BQ79" s="226">
        <v>73</v>
      </c>
      <c r="BR79" s="231"/>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8"/>
    </row>
    <row r="80" spans="1:131" ht="26.25" customHeight="1" x14ac:dyDescent="0.2">
      <c r="A80" s="226">
        <v>13</v>
      </c>
      <c r="B80" s="910"/>
      <c r="C80" s="911"/>
      <c r="D80" s="911"/>
      <c r="E80" s="911"/>
      <c r="F80" s="911"/>
      <c r="G80" s="911"/>
      <c r="H80" s="911"/>
      <c r="I80" s="911"/>
      <c r="J80" s="911"/>
      <c r="K80" s="911"/>
      <c r="L80" s="911"/>
      <c r="M80" s="911"/>
      <c r="N80" s="911"/>
      <c r="O80" s="911"/>
      <c r="P80" s="912"/>
      <c r="Q80" s="913"/>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7"/>
      <c r="AW80" s="867"/>
      <c r="AX80" s="867"/>
      <c r="AY80" s="867"/>
      <c r="AZ80" s="869"/>
      <c r="BA80" s="869"/>
      <c r="BB80" s="869"/>
      <c r="BC80" s="869"/>
      <c r="BD80" s="870"/>
      <c r="BE80" s="229"/>
      <c r="BF80" s="229"/>
      <c r="BG80" s="229"/>
      <c r="BH80" s="229"/>
      <c r="BI80" s="229"/>
      <c r="BJ80" s="229"/>
      <c r="BK80" s="229"/>
      <c r="BL80" s="229"/>
      <c r="BM80" s="229"/>
      <c r="BN80" s="229"/>
      <c r="BO80" s="229"/>
      <c r="BP80" s="229"/>
      <c r="BQ80" s="226">
        <v>74</v>
      </c>
      <c r="BR80" s="231"/>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8"/>
    </row>
    <row r="81" spans="1:131" ht="26.25" customHeight="1" x14ac:dyDescent="0.2">
      <c r="A81" s="226">
        <v>14</v>
      </c>
      <c r="B81" s="910"/>
      <c r="C81" s="911"/>
      <c r="D81" s="911"/>
      <c r="E81" s="911"/>
      <c r="F81" s="911"/>
      <c r="G81" s="911"/>
      <c r="H81" s="911"/>
      <c r="I81" s="911"/>
      <c r="J81" s="911"/>
      <c r="K81" s="911"/>
      <c r="L81" s="911"/>
      <c r="M81" s="911"/>
      <c r="N81" s="911"/>
      <c r="O81" s="911"/>
      <c r="P81" s="912"/>
      <c r="Q81" s="913"/>
      <c r="R81" s="867"/>
      <c r="S81" s="867"/>
      <c r="T81" s="867"/>
      <c r="U81" s="867"/>
      <c r="V81" s="867"/>
      <c r="W81" s="867"/>
      <c r="X81" s="867"/>
      <c r="Y81" s="867"/>
      <c r="Z81" s="867"/>
      <c r="AA81" s="867"/>
      <c r="AB81" s="867"/>
      <c r="AC81" s="867"/>
      <c r="AD81" s="867"/>
      <c r="AE81" s="867"/>
      <c r="AF81" s="867"/>
      <c r="AG81" s="867"/>
      <c r="AH81" s="867"/>
      <c r="AI81" s="867"/>
      <c r="AJ81" s="867"/>
      <c r="AK81" s="867"/>
      <c r="AL81" s="867"/>
      <c r="AM81" s="867"/>
      <c r="AN81" s="867"/>
      <c r="AO81" s="867"/>
      <c r="AP81" s="867"/>
      <c r="AQ81" s="867"/>
      <c r="AR81" s="867"/>
      <c r="AS81" s="867"/>
      <c r="AT81" s="867"/>
      <c r="AU81" s="867"/>
      <c r="AV81" s="867"/>
      <c r="AW81" s="867"/>
      <c r="AX81" s="867"/>
      <c r="AY81" s="867"/>
      <c r="AZ81" s="869"/>
      <c r="BA81" s="869"/>
      <c r="BB81" s="869"/>
      <c r="BC81" s="869"/>
      <c r="BD81" s="870"/>
      <c r="BE81" s="229"/>
      <c r="BF81" s="229"/>
      <c r="BG81" s="229"/>
      <c r="BH81" s="229"/>
      <c r="BI81" s="229"/>
      <c r="BJ81" s="229"/>
      <c r="BK81" s="229"/>
      <c r="BL81" s="229"/>
      <c r="BM81" s="229"/>
      <c r="BN81" s="229"/>
      <c r="BO81" s="229"/>
      <c r="BP81" s="229"/>
      <c r="BQ81" s="226">
        <v>75</v>
      </c>
      <c r="BR81" s="231"/>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8"/>
    </row>
    <row r="82" spans="1:131" ht="26.25" customHeight="1" x14ac:dyDescent="0.2">
      <c r="A82" s="226">
        <v>15</v>
      </c>
      <c r="B82" s="910"/>
      <c r="C82" s="911"/>
      <c r="D82" s="911"/>
      <c r="E82" s="911"/>
      <c r="F82" s="911"/>
      <c r="G82" s="911"/>
      <c r="H82" s="911"/>
      <c r="I82" s="911"/>
      <c r="J82" s="911"/>
      <c r="K82" s="911"/>
      <c r="L82" s="911"/>
      <c r="M82" s="911"/>
      <c r="N82" s="911"/>
      <c r="O82" s="911"/>
      <c r="P82" s="912"/>
      <c r="Q82" s="913"/>
      <c r="R82" s="867"/>
      <c r="S82" s="867"/>
      <c r="T82" s="867"/>
      <c r="U82" s="867"/>
      <c r="V82" s="867"/>
      <c r="W82" s="867"/>
      <c r="X82" s="867"/>
      <c r="Y82" s="867"/>
      <c r="Z82" s="867"/>
      <c r="AA82" s="867"/>
      <c r="AB82" s="867"/>
      <c r="AC82" s="867"/>
      <c r="AD82" s="867"/>
      <c r="AE82" s="867"/>
      <c r="AF82" s="867"/>
      <c r="AG82" s="867"/>
      <c r="AH82" s="867"/>
      <c r="AI82" s="867"/>
      <c r="AJ82" s="867"/>
      <c r="AK82" s="867"/>
      <c r="AL82" s="867"/>
      <c r="AM82" s="867"/>
      <c r="AN82" s="867"/>
      <c r="AO82" s="867"/>
      <c r="AP82" s="867"/>
      <c r="AQ82" s="867"/>
      <c r="AR82" s="867"/>
      <c r="AS82" s="867"/>
      <c r="AT82" s="867"/>
      <c r="AU82" s="867"/>
      <c r="AV82" s="867"/>
      <c r="AW82" s="867"/>
      <c r="AX82" s="867"/>
      <c r="AY82" s="867"/>
      <c r="AZ82" s="869"/>
      <c r="BA82" s="869"/>
      <c r="BB82" s="869"/>
      <c r="BC82" s="869"/>
      <c r="BD82" s="870"/>
      <c r="BE82" s="229"/>
      <c r="BF82" s="229"/>
      <c r="BG82" s="229"/>
      <c r="BH82" s="229"/>
      <c r="BI82" s="229"/>
      <c r="BJ82" s="229"/>
      <c r="BK82" s="229"/>
      <c r="BL82" s="229"/>
      <c r="BM82" s="229"/>
      <c r="BN82" s="229"/>
      <c r="BO82" s="229"/>
      <c r="BP82" s="229"/>
      <c r="BQ82" s="226">
        <v>76</v>
      </c>
      <c r="BR82" s="231"/>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8"/>
    </row>
    <row r="83" spans="1:131" ht="26.25" customHeight="1" x14ac:dyDescent="0.2">
      <c r="A83" s="226">
        <v>16</v>
      </c>
      <c r="B83" s="910"/>
      <c r="C83" s="911"/>
      <c r="D83" s="911"/>
      <c r="E83" s="911"/>
      <c r="F83" s="911"/>
      <c r="G83" s="911"/>
      <c r="H83" s="911"/>
      <c r="I83" s="911"/>
      <c r="J83" s="911"/>
      <c r="K83" s="911"/>
      <c r="L83" s="911"/>
      <c r="M83" s="911"/>
      <c r="N83" s="911"/>
      <c r="O83" s="911"/>
      <c r="P83" s="912"/>
      <c r="Q83" s="913"/>
      <c r="R83" s="867"/>
      <c r="S83" s="867"/>
      <c r="T83" s="867"/>
      <c r="U83" s="867"/>
      <c r="V83" s="867"/>
      <c r="W83" s="867"/>
      <c r="X83" s="867"/>
      <c r="Y83" s="867"/>
      <c r="Z83" s="867"/>
      <c r="AA83" s="867"/>
      <c r="AB83" s="867"/>
      <c r="AC83" s="867"/>
      <c r="AD83" s="867"/>
      <c r="AE83" s="867"/>
      <c r="AF83" s="867"/>
      <c r="AG83" s="867"/>
      <c r="AH83" s="867"/>
      <c r="AI83" s="867"/>
      <c r="AJ83" s="867"/>
      <c r="AK83" s="867"/>
      <c r="AL83" s="867"/>
      <c r="AM83" s="867"/>
      <c r="AN83" s="867"/>
      <c r="AO83" s="867"/>
      <c r="AP83" s="867"/>
      <c r="AQ83" s="867"/>
      <c r="AR83" s="867"/>
      <c r="AS83" s="867"/>
      <c r="AT83" s="867"/>
      <c r="AU83" s="867"/>
      <c r="AV83" s="867"/>
      <c r="AW83" s="867"/>
      <c r="AX83" s="867"/>
      <c r="AY83" s="867"/>
      <c r="AZ83" s="869"/>
      <c r="BA83" s="869"/>
      <c r="BB83" s="869"/>
      <c r="BC83" s="869"/>
      <c r="BD83" s="870"/>
      <c r="BE83" s="229"/>
      <c r="BF83" s="229"/>
      <c r="BG83" s="229"/>
      <c r="BH83" s="229"/>
      <c r="BI83" s="229"/>
      <c r="BJ83" s="229"/>
      <c r="BK83" s="229"/>
      <c r="BL83" s="229"/>
      <c r="BM83" s="229"/>
      <c r="BN83" s="229"/>
      <c r="BO83" s="229"/>
      <c r="BP83" s="229"/>
      <c r="BQ83" s="226">
        <v>77</v>
      </c>
      <c r="BR83" s="231"/>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8"/>
    </row>
    <row r="84" spans="1:131" ht="26.25" customHeight="1" x14ac:dyDescent="0.2">
      <c r="A84" s="226">
        <v>17</v>
      </c>
      <c r="B84" s="910"/>
      <c r="C84" s="911"/>
      <c r="D84" s="911"/>
      <c r="E84" s="911"/>
      <c r="F84" s="911"/>
      <c r="G84" s="911"/>
      <c r="H84" s="911"/>
      <c r="I84" s="911"/>
      <c r="J84" s="911"/>
      <c r="K84" s="911"/>
      <c r="L84" s="911"/>
      <c r="M84" s="911"/>
      <c r="N84" s="911"/>
      <c r="O84" s="911"/>
      <c r="P84" s="912"/>
      <c r="Q84" s="913"/>
      <c r="R84" s="867"/>
      <c r="S84" s="867"/>
      <c r="T84" s="867"/>
      <c r="U84" s="867"/>
      <c r="V84" s="867"/>
      <c r="W84" s="867"/>
      <c r="X84" s="867"/>
      <c r="Y84" s="867"/>
      <c r="Z84" s="867"/>
      <c r="AA84" s="867"/>
      <c r="AB84" s="867"/>
      <c r="AC84" s="867"/>
      <c r="AD84" s="867"/>
      <c r="AE84" s="867"/>
      <c r="AF84" s="867"/>
      <c r="AG84" s="867"/>
      <c r="AH84" s="867"/>
      <c r="AI84" s="867"/>
      <c r="AJ84" s="867"/>
      <c r="AK84" s="867"/>
      <c r="AL84" s="867"/>
      <c r="AM84" s="867"/>
      <c r="AN84" s="867"/>
      <c r="AO84" s="867"/>
      <c r="AP84" s="867"/>
      <c r="AQ84" s="867"/>
      <c r="AR84" s="867"/>
      <c r="AS84" s="867"/>
      <c r="AT84" s="867"/>
      <c r="AU84" s="867"/>
      <c r="AV84" s="867"/>
      <c r="AW84" s="867"/>
      <c r="AX84" s="867"/>
      <c r="AY84" s="867"/>
      <c r="AZ84" s="869"/>
      <c r="BA84" s="869"/>
      <c r="BB84" s="869"/>
      <c r="BC84" s="869"/>
      <c r="BD84" s="870"/>
      <c r="BE84" s="229"/>
      <c r="BF84" s="229"/>
      <c r="BG84" s="229"/>
      <c r="BH84" s="229"/>
      <c r="BI84" s="229"/>
      <c r="BJ84" s="229"/>
      <c r="BK84" s="229"/>
      <c r="BL84" s="229"/>
      <c r="BM84" s="229"/>
      <c r="BN84" s="229"/>
      <c r="BO84" s="229"/>
      <c r="BP84" s="229"/>
      <c r="BQ84" s="226">
        <v>78</v>
      </c>
      <c r="BR84" s="231"/>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8"/>
    </row>
    <row r="85" spans="1:131" ht="26.25" customHeight="1" x14ac:dyDescent="0.2">
      <c r="A85" s="226">
        <v>18</v>
      </c>
      <c r="B85" s="910"/>
      <c r="C85" s="911"/>
      <c r="D85" s="911"/>
      <c r="E85" s="911"/>
      <c r="F85" s="911"/>
      <c r="G85" s="911"/>
      <c r="H85" s="911"/>
      <c r="I85" s="911"/>
      <c r="J85" s="911"/>
      <c r="K85" s="911"/>
      <c r="L85" s="911"/>
      <c r="M85" s="911"/>
      <c r="N85" s="911"/>
      <c r="O85" s="911"/>
      <c r="P85" s="912"/>
      <c r="Q85" s="913"/>
      <c r="R85" s="867"/>
      <c r="S85" s="867"/>
      <c r="T85" s="867"/>
      <c r="U85" s="867"/>
      <c r="V85" s="867"/>
      <c r="W85" s="867"/>
      <c r="X85" s="867"/>
      <c r="Y85" s="867"/>
      <c r="Z85" s="867"/>
      <c r="AA85" s="867"/>
      <c r="AB85" s="867"/>
      <c r="AC85" s="867"/>
      <c r="AD85" s="867"/>
      <c r="AE85" s="867"/>
      <c r="AF85" s="867"/>
      <c r="AG85" s="867"/>
      <c r="AH85" s="867"/>
      <c r="AI85" s="867"/>
      <c r="AJ85" s="867"/>
      <c r="AK85" s="867"/>
      <c r="AL85" s="867"/>
      <c r="AM85" s="867"/>
      <c r="AN85" s="867"/>
      <c r="AO85" s="867"/>
      <c r="AP85" s="867"/>
      <c r="AQ85" s="867"/>
      <c r="AR85" s="867"/>
      <c r="AS85" s="867"/>
      <c r="AT85" s="867"/>
      <c r="AU85" s="867"/>
      <c r="AV85" s="867"/>
      <c r="AW85" s="867"/>
      <c r="AX85" s="867"/>
      <c r="AY85" s="867"/>
      <c r="AZ85" s="869"/>
      <c r="BA85" s="869"/>
      <c r="BB85" s="869"/>
      <c r="BC85" s="869"/>
      <c r="BD85" s="870"/>
      <c r="BE85" s="229"/>
      <c r="BF85" s="229"/>
      <c r="BG85" s="229"/>
      <c r="BH85" s="229"/>
      <c r="BI85" s="229"/>
      <c r="BJ85" s="229"/>
      <c r="BK85" s="229"/>
      <c r="BL85" s="229"/>
      <c r="BM85" s="229"/>
      <c r="BN85" s="229"/>
      <c r="BO85" s="229"/>
      <c r="BP85" s="229"/>
      <c r="BQ85" s="226">
        <v>79</v>
      </c>
      <c r="BR85" s="231"/>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8"/>
    </row>
    <row r="86" spans="1:131" ht="26.25" customHeight="1" x14ac:dyDescent="0.2">
      <c r="A86" s="226">
        <v>19</v>
      </c>
      <c r="B86" s="910"/>
      <c r="C86" s="911"/>
      <c r="D86" s="911"/>
      <c r="E86" s="911"/>
      <c r="F86" s="911"/>
      <c r="G86" s="911"/>
      <c r="H86" s="911"/>
      <c r="I86" s="911"/>
      <c r="J86" s="911"/>
      <c r="K86" s="911"/>
      <c r="L86" s="911"/>
      <c r="M86" s="911"/>
      <c r="N86" s="911"/>
      <c r="O86" s="911"/>
      <c r="P86" s="912"/>
      <c r="Q86" s="913"/>
      <c r="R86" s="867"/>
      <c r="S86" s="867"/>
      <c r="T86" s="867"/>
      <c r="U86" s="867"/>
      <c r="V86" s="867"/>
      <c r="W86" s="867"/>
      <c r="X86" s="867"/>
      <c r="Y86" s="867"/>
      <c r="Z86" s="867"/>
      <c r="AA86" s="867"/>
      <c r="AB86" s="867"/>
      <c r="AC86" s="867"/>
      <c r="AD86" s="867"/>
      <c r="AE86" s="867"/>
      <c r="AF86" s="867"/>
      <c r="AG86" s="867"/>
      <c r="AH86" s="867"/>
      <c r="AI86" s="867"/>
      <c r="AJ86" s="867"/>
      <c r="AK86" s="867"/>
      <c r="AL86" s="867"/>
      <c r="AM86" s="867"/>
      <c r="AN86" s="867"/>
      <c r="AO86" s="867"/>
      <c r="AP86" s="867"/>
      <c r="AQ86" s="867"/>
      <c r="AR86" s="867"/>
      <c r="AS86" s="867"/>
      <c r="AT86" s="867"/>
      <c r="AU86" s="867"/>
      <c r="AV86" s="867"/>
      <c r="AW86" s="867"/>
      <c r="AX86" s="867"/>
      <c r="AY86" s="867"/>
      <c r="AZ86" s="869"/>
      <c r="BA86" s="869"/>
      <c r="BB86" s="869"/>
      <c r="BC86" s="869"/>
      <c r="BD86" s="870"/>
      <c r="BE86" s="229"/>
      <c r="BF86" s="229"/>
      <c r="BG86" s="229"/>
      <c r="BH86" s="229"/>
      <c r="BI86" s="229"/>
      <c r="BJ86" s="229"/>
      <c r="BK86" s="229"/>
      <c r="BL86" s="229"/>
      <c r="BM86" s="229"/>
      <c r="BN86" s="229"/>
      <c r="BO86" s="229"/>
      <c r="BP86" s="229"/>
      <c r="BQ86" s="226">
        <v>80</v>
      </c>
      <c r="BR86" s="231"/>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8"/>
    </row>
    <row r="87" spans="1:131" ht="26.25" customHeight="1" x14ac:dyDescent="0.2">
      <c r="A87" s="232">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9"/>
      <c r="BF87" s="229"/>
      <c r="BG87" s="229"/>
      <c r="BH87" s="229"/>
      <c r="BI87" s="229"/>
      <c r="BJ87" s="229"/>
      <c r="BK87" s="229"/>
      <c r="BL87" s="229"/>
      <c r="BM87" s="229"/>
      <c r="BN87" s="229"/>
      <c r="BO87" s="229"/>
      <c r="BP87" s="229"/>
      <c r="BQ87" s="226">
        <v>81</v>
      </c>
      <c r="BR87" s="231"/>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8"/>
    </row>
    <row r="88" spans="1:131" ht="26.25" customHeight="1" thickBot="1" x14ac:dyDescent="0.25">
      <c r="A88" s="228" t="s">
        <v>377</v>
      </c>
      <c r="B88" s="826" t="s">
        <v>399</v>
      </c>
      <c r="C88" s="827"/>
      <c r="D88" s="827"/>
      <c r="E88" s="827"/>
      <c r="F88" s="827"/>
      <c r="G88" s="827"/>
      <c r="H88" s="827"/>
      <c r="I88" s="827"/>
      <c r="J88" s="827"/>
      <c r="K88" s="827"/>
      <c r="L88" s="827"/>
      <c r="M88" s="827"/>
      <c r="N88" s="827"/>
      <c r="O88" s="827"/>
      <c r="P88" s="828"/>
      <c r="Q88" s="877"/>
      <c r="R88" s="878"/>
      <c r="S88" s="878"/>
      <c r="T88" s="878"/>
      <c r="U88" s="878"/>
      <c r="V88" s="878"/>
      <c r="W88" s="878"/>
      <c r="X88" s="878"/>
      <c r="Y88" s="878"/>
      <c r="Z88" s="878"/>
      <c r="AA88" s="878"/>
      <c r="AB88" s="878"/>
      <c r="AC88" s="878"/>
      <c r="AD88" s="878"/>
      <c r="AE88" s="878"/>
      <c r="AF88" s="881">
        <v>32303</v>
      </c>
      <c r="AG88" s="881"/>
      <c r="AH88" s="881"/>
      <c r="AI88" s="881"/>
      <c r="AJ88" s="881"/>
      <c r="AK88" s="878"/>
      <c r="AL88" s="878"/>
      <c r="AM88" s="878"/>
      <c r="AN88" s="878"/>
      <c r="AO88" s="878"/>
      <c r="AP88" s="881">
        <v>12027</v>
      </c>
      <c r="AQ88" s="881"/>
      <c r="AR88" s="881"/>
      <c r="AS88" s="881"/>
      <c r="AT88" s="881"/>
      <c r="AU88" s="881">
        <v>2389</v>
      </c>
      <c r="AV88" s="881"/>
      <c r="AW88" s="881"/>
      <c r="AX88" s="881"/>
      <c r="AY88" s="881"/>
      <c r="AZ88" s="886" t="s">
        <v>545</v>
      </c>
      <c r="BA88" s="886"/>
      <c r="BB88" s="886"/>
      <c r="BC88" s="886"/>
      <c r="BD88" s="887"/>
      <c r="BE88" s="229"/>
      <c r="BF88" s="229"/>
      <c r="BG88" s="229"/>
      <c r="BH88" s="229"/>
      <c r="BI88" s="229"/>
      <c r="BJ88" s="229"/>
      <c r="BK88" s="229"/>
      <c r="BL88" s="229"/>
      <c r="BM88" s="229"/>
      <c r="BN88" s="229"/>
      <c r="BO88" s="229"/>
      <c r="BP88" s="229"/>
      <c r="BQ88" s="226">
        <v>82</v>
      </c>
      <c r="BR88" s="231"/>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6" t="s">
        <v>400</v>
      </c>
      <c r="BS102" s="827"/>
      <c r="BT102" s="827"/>
      <c r="BU102" s="827"/>
      <c r="BV102" s="827"/>
      <c r="BW102" s="827"/>
      <c r="BX102" s="827"/>
      <c r="BY102" s="827"/>
      <c r="BZ102" s="827"/>
      <c r="CA102" s="827"/>
      <c r="CB102" s="827"/>
      <c r="CC102" s="827"/>
      <c r="CD102" s="827"/>
      <c r="CE102" s="827"/>
      <c r="CF102" s="827"/>
      <c r="CG102" s="828"/>
      <c r="CH102" s="924"/>
      <c r="CI102" s="925"/>
      <c r="CJ102" s="925"/>
      <c r="CK102" s="925"/>
      <c r="CL102" s="926"/>
      <c r="CM102" s="924"/>
      <c r="CN102" s="925"/>
      <c r="CO102" s="925"/>
      <c r="CP102" s="925"/>
      <c r="CQ102" s="926"/>
      <c r="CR102" s="927">
        <v>1</v>
      </c>
      <c r="CS102" s="889"/>
      <c r="CT102" s="889"/>
      <c r="CU102" s="889"/>
      <c r="CV102" s="928"/>
      <c r="CW102" s="927" t="s">
        <v>545</v>
      </c>
      <c r="CX102" s="889"/>
      <c r="CY102" s="889"/>
      <c r="CZ102" s="889"/>
      <c r="DA102" s="928"/>
      <c r="DB102" s="927" t="s">
        <v>545</v>
      </c>
      <c r="DC102" s="889"/>
      <c r="DD102" s="889"/>
      <c r="DE102" s="889"/>
      <c r="DF102" s="928"/>
      <c r="DG102" s="927">
        <v>101</v>
      </c>
      <c r="DH102" s="889"/>
      <c r="DI102" s="889"/>
      <c r="DJ102" s="889"/>
      <c r="DK102" s="928"/>
      <c r="DL102" s="927" t="s">
        <v>545</v>
      </c>
      <c r="DM102" s="889"/>
      <c r="DN102" s="889"/>
      <c r="DO102" s="889"/>
      <c r="DP102" s="928"/>
      <c r="DQ102" s="927" t="s">
        <v>545</v>
      </c>
      <c r="DR102" s="889"/>
      <c r="DS102" s="889"/>
      <c r="DT102" s="889"/>
      <c r="DU102" s="928"/>
      <c r="DV102" s="826" t="s">
        <v>545</v>
      </c>
      <c r="DW102" s="827"/>
      <c r="DX102" s="827"/>
      <c r="DY102" s="827"/>
      <c r="DZ102" s="951"/>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2" t="s">
        <v>401</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3" t="s">
        <v>402</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4" t="s">
        <v>405</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406</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8" customFormat="1" ht="26.25" customHeight="1" x14ac:dyDescent="0.2">
      <c r="A109" s="949" t="s">
        <v>407</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408</v>
      </c>
      <c r="AB109" s="930"/>
      <c r="AC109" s="930"/>
      <c r="AD109" s="930"/>
      <c r="AE109" s="931"/>
      <c r="AF109" s="929" t="s">
        <v>409</v>
      </c>
      <c r="AG109" s="930"/>
      <c r="AH109" s="930"/>
      <c r="AI109" s="930"/>
      <c r="AJ109" s="931"/>
      <c r="AK109" s="929" t="s">
        <v>294</v>
      </c>
      <c r="AL109" s="930"/>
      <c r="AM109" s="930"/>
      <c r="AN109" s="930"/>
      <c r="AO109" s="931"/>
      <c r="AP109" s="929" t="s">
        <v>410</v>
      </c>
      <c r="AQ109" s="930"/>
      <c r="AR109" s="930"/>
      <c r="AS109" s="930"/>
      <c r="AT109" s="932"/>
      <c r="AU109" s="949" t="s">
        <v>407</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408</v>
      </c>
      <c r="BR109" s="930"/>
      <c r="BS109" s="930"/>
      <c r="BT109" s="930"/>
      <c r="BU109" s="931"/>
      <c r="BV109" s="929" t="s">
        <v>409</v>
      </c>
      <c r="BW109" s="930"/>
      <c r="BX109" s="930"/>
      <c r="BY109" s="930"/>
      <c r="BZ109" s="931"/>
      <c r="CA109" s="929" t="s">
        <v>294</v>
      </c>
      <c r="CB109" s="930"/>
      <c r="CC109" s="930"/>
      <c r="CD109" s="930"/>
      <c r="CE109" s="931"/>
      <c r="CF109" s="950" t="s">
        <v>410</v>
      </c>
      <c r="CG109" s="950"/>
      <c r="CH109" s="950"/>
      <c r="CI109" s="950"/>
      <c r="CJ109" s="950"/>
      <c r="CK109" s="929" t="s">
        <v>411</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408</v>
      </c>
      <c r="DH109" s="930"/>
      <c r="DI109" s="930"/>
      <c r="DJ109" s="930"/>
      <c r="DK109" s="931"/>
      <c r="DL109" s="929" t="s">
        <v>409</v>
      </c>
      <c r="DM109" s="930"/>
      <c r="DN109" s="930"/>
      <c r="DO109" s="930"/>
      <c r="DP109" s="931"/>
      <c r="DQ109" s="929" t="s">
        <v>294</v>
      </c>
      <c r="DR109" s="930"/>
      <c r="DS109" s="930"/>
      <c r="DT109" s="930"/>
      <c r="DU109" s="931"/>
      <c r="DV109" s="929" t="s">
        <v>410</v>
      </c>
      <c r="DW109" s="930"/>
      <c r="DX109" s="930"/>
      <c r="DY109" s="930"/>
      <c r="DZ109" s="932"/>
    </row>
    <row r="110" spans="1:131" s="218" customFormat="1" ht="26.25" customHeight="1" x14ac:dyDescent="0.2">
      <c r="A110" s="933" t="s">
        <v>412</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796309</v>
      </c>
      <c r="AB110" s="937"/>
      <c r="AC110" s="937"/>
      <c r="AD110" s="937"/>
      <c r="AE110" s="938"/>
      <c r="AF110" s="939">
        <v>801418</v>
      </c>
      <c r="AG110" s="937"/>
      <c r="AH110" s="937"/>
      <c r="AI110" s="937"/>
      <c r="AJ110" s="938"/>
      <c r="AK110" s="939">
        <v>755318</v>
      </c>
      <c r="AL110" s="937"/>
      <c r="AM110" s="937"/>
      <c r="AN110" s="937"/>
      <c r="AO110" s="938"/>
      <c r="AP110" s="940">
        <v>7.2</v>
      </c>
      <c r="AQ110" s="941"/>
      <c r="AR110" s="941"/>
      <c r="AS110" s="941"/>
      <c r="AT110" s="942"/>
      <c r="AU110" s="943" t="s">
        <v>69</v>
      </c>
      <c r="AV110" s="944"/>
      <c r="AW110" s="944"/>
      <c r="AX110" s="944"/>
      <c r="AY110" s="944"/>
      <c r="AZ110" s="966" t="s">
        <v>413</v>
      </c>
      <c r="BA110" s="934"/>
      <c r="BB110" s="934"/>
      <c r="BC110" s="934"/>
      <c r="BD110" s="934"/>
      <c r="BE110" s="934"/>
      <c r="BF110" s="934"/>
      <c r="BG110" s="934"/>
      <c r="BH110" s="934"/>
      <c r="BI110" s="934"/>
      <c r="BJ110" s="934"/>
      <c r="BK110" s="934"/>
      <c r="BL110" s="934"/>
      <c r="BM110" s="934"/>
      <c r="BN110" s="934"/>
      <c r="BO110" s="934"/>
      <c r="BP110" s="935"/>
      <c r="BQ110" s="967">
        <v>7358815</v>
      </c>
      <c r="BR110" s="968"/>
      <c r="BS110" s="968"/>
      <c r="BT110" s="968"/>
      <c r="BU110" s="968"/>
      <c r="BV110" s="968">
        <v>6849009</v>
      </c>
      <c r="BW110" s="968"/>
      <c r="BX110" s="968"/>
      <c r="BY110" s="968"/>
      <c r="BZ110" s="968"/>
      <c r="CA110" s="968">
        <v>6392695</v>
      </c>
      <c r="CB110" s="968"/>
      <c r="CC110" s="968"/>
      <c r="CD110" s="968"/>
      <c r="CE110" s="968"/>
      <c r="CF110" s="981">
        <v>60.8</v>
      </c>
      <c r="CG110" s="982"/>
      <c r="CH110" s="982"/>
      <c r="CI110" s="982"/>
      <c r="CJ110" s="982"/>
      <c r="CK110" s="983" t="s">
        <v>414</v>
      </c>
      <c r="CL110" s="984"/>
      <c r="CM110" s="966" t="s">
        <v>415</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8" customFormat="1" ht="26.25" customHeight="1" x14ac:dyDescent="0.2">
      <c r="A111" s="971" t="s">
        <v>416</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417</v>
      </c>
      <c r="BA111" s="960"/>
      <c r="BB111" s="960"/>
      <c r="BC111" s="960"/>
      <c r="BD111" s="960"/>
      <c r="BE111" s="960"/>
      <c r="BF111" s="960"/>
      <c r="BG111" s="960"/>
      <c r="BH111" s="960"/>
      <c r="BI111" s="960"/>
      <c r="BJ111" s="960"/>
      <c r="BK111" s="960"/>
      <c r="BL111" s="960"/>
      <c r="BM111" s="960"/>
      <c r="BN111" s="960"/>
      <c r="BO111" s="960"/>
      <c r="BP111" s="961"/>
      <c r="BQ111" s="962">
        <v>58494</v>
      </c>
      <c r="BR111" s="963"/>
      <c r="BS111" s="963"/>
      <c r="BT111" s="963"/>
      <c r="BU111" s="963"/>
      <c r="BV111" s="963">
        <v>58591</v>
      </c>
      <c r="BW111" s="963"/>
      <c r="BX111" s="963"/>
      <c r="BY111" s="963"/>
      <c r="BZ111" s="963"/>
      <c r="CA111" s="963">
        <v>67583</v>
      </c>
      <c r="CB111" s="963"/>
      <c r="CC111" s="963"/>
      <c r="CD111" s="963"/>
      <c r="CE111" s="963"/>
      <c r="CF111" s="957">
        <v>0.6</v>
      </c>
      <c r="CG111" s="958"/>
      <c r="CH111" s="958"/>
      <c r="CI111" s="958"/>
      <c r="CJ111" s="958"/>
      <c r="CK111" s="985"/>
      <c r="CL111" s="986"/>
      <c r="CM111" s="959" t="s">
        <v>418</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8" customFormat="1" ht="26.25" customHeight="1" x14ac:dyDescent="0.2">
      <c r="A112" s="989" t="s">
        <v>419</v>
      </c>
      <c r="B112" s="990"/>
      <c r="C112" s="960" t="s">
        <v>420</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421</v>
      </c>
      <c r="BA112" s="960"/>
      <c r="BB112" s="960"/>
      <c r="BC112" s="960"/>
      <c r="BD112" s="960"/>
      <c r="BE112" s="960"/>
      <c r="BF112" s="960"/>
      <c r="BG112" s="960"/>
      <c r="BH112" s="960"/>
      <c r="BI112" s="960"/>
      <c r="BJ112" s="960"/>
      <c r="BK112" s="960"/>
      <c r="BL112" s="960"/>
      <c r="BM112" s="960"/>
      <c r="BN112" s="960"/>
      <c r="BO112" s="960"/>
      <c r="BP112" s="961"/>
      <c r="BQ112" s="962">
        <v>3062504</v>
      </c>
      <c r="BR112" s="963"/>
      <c r="BS112" s="963"/>
      <c r="BT112" s="963"/>
      <c r="BU112" s="963"/>
      <c r="BV112" s="963">
        <v>2909989</v>
      </c>
      <c r="BW112" s="963"/>
      <c r="BX112" s="963"/>
      <c r="BY112" s="963"/>
      <c r="BZ112" s="963"/>
      <c r="CA112" s="963">
        <v>2767985</v>
      </c>
      <c r="CB112" s="963"/>
      <c r="CC112" s="963"/>
      <c r="CD112" s="963"/>
      <c r="CE112" s="963"/>
      <c r="CF112" s="957">
        <v>26.3</v>
      </c>
      <c r="CG112" s="958"/>
      <c r="CH112" s="958"/>
      <c r="CI112" s="958"/>
      <c r="CJ112" s="958"/>
      <c r="CK112" s="985"/>
      <c r="CL112" s="986"/>
      <c r="CM112" s="959" t="s">
        <v>422</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8" customFormat="1" ht="26.25" customHeight="1" x14ac:dyDescent="0.2">
      <c r="A113" s="991"/>
      <c r="B113" s="992"/>
      <c r="C113" s="960" t="s">
        <v>423</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274782</v>
      </c>
      <c r="AB113" s="975"/>
      <c r="AC113" s="975"/>
      <c r="AD113" s="975"/>
      <c r="AE113" s="976"/>
      <c r="AF113" s="977">
        <v>291608</v>
      </c>
      <c r="AG113" s="975"/>
      <c r="AH113" s="975"/>
      <c r="AI113" s="975"/>
      <c r="AJ113" s="976"/>
      <c r="AK113" s="977">
        <v>295252</v>
      </c>
      <c r="AL113" s="975"/>
      <c r="AM113" s="975"/>
      <c r="AN113" s="975"/>
      <c r="AO113" s="976"/>
      <c r="AP113" s="978">
        <v>2.8</v>
      </c>
      <c r="AQ113" s="979"/>
      <c r="AR113" s="979"/>
      <c r="AS113" s="979"/>
      <c r="AT113" s="980"/>
      <c r="AU113" s="945"/>
      <c r="AV113" s="946"/>
      <c r="AW113" s="946"/>
      <c r="AX113" s="946"/>
      <c r="AY113" s="946"/>
      <c r="AZ113" s="959" t="s">
        <v>424</v>
      </c>
      <c r="BA113" s="960"/>
      <c r="BB113" s="960"/>
      <c r="BC113" s="960"/>
      <c r="BD113" s="960"/>
      <c r="BE113" s="960"/>
      <c r="BF113" s="960"/>
      <c r="BG113" s="960"/>
      <c r="BH113" s="960"/>
      <c r="BI113" s="960"/>
      <c r="BJ113" s="960"/>
      <c r="BK113" s="960"/>
      <c r="BL113" s="960"/>
      <c r="BM113" s="960"/>
      <c r="BN113" s="960"/>
      <c r="BO113" s="960"/>
      <c r="BP113" s="961"/>
      <c r="BQ113" s="962">
        <v>2522097</v>
      </c>
      <c r="BR113" s="963"/>
      <c r="BS113" s="963"/>
      <c r="BT113" s="963"/>
      <c r="BU113" s="963"/>
      <c r="BV113" s="963">
        <v>2283799</v>
      </c>
      <c r="BW113" s="963"/>
      <c r="BX113" s="963"/>
      <c r="BY113" s="963"/>
      <c r="BZ113" s="963"/>
      <c r="CA113" s="963">
        <v>2388624</v>
      </c>
      <c r="CB113" s="963"/>
      <c r="CC113" s="963"/>
      <c r="CD113" s="963"/>
      <c r="CE113" s="963"/>
      <c r="CF113" s="957">
        <v>22.7</v>
      </c>
      <c r="CG113" s="958"/>
      <c r="CH113" s="958"/>
      <c r="CI113" s="958"/>
      <c r="CJ113" s="958"/>
      <c r="CK113" s="985"/>
      <c r="CL113" s="986"/>
      <c r="CM113" s="959" t="s">
        <v>425</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8" customFormat="1" ht="26.25" customHeight="1" x14ac:dyDescent="0.2">
      <c r="A114" s="991"/>
      <c r="B114" s="992"/>
      <c r="C114" s="960" t="s">
        <v>426</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245227</v>
      </c>
      <c r="AB114" s="996"/>
      <c r="AC114" s="996"/>
      <c r="AD114" s="996"/>
      <c r="AE114" s="997"/>
      <c r="AF114" s="998">
        <v>242659</v>
      </c>
      <c r="AG114" s="996"/>
      <c r="AH114" s="996"/>
      <c r="AI114" s="996"/>
      <c r="AJ114" s="997"/>
      <c r="AK114" s="998">
        <v>247517</v>
      </c>
      <c r="AL114" s="996"/>
      <c r="AM114" s="996"/>
      <c r="AN114" s="996"/>
      <c r="AO114" s="997"/>
      <c r="AP114" s="999">
        <v>2.4</v>
      </c>
      <c r="AQ114" s="1000"/>
      <c r="AR114" s="1000"/>
      <c r="AS114" s="1000"/>
      <c r="AT114" s="1001"/>
      <c r="AU114" s="945"/>
      <c r="AV114" s="946"/>
      <c r="AW114" s="946"/>
      <c r="AX114" s="946"/>
      <c r="AY114" s="946"/>
      <c r="AZ114" s="959" t="s">
        <v>427</v>
      </c>
      <c r="BA114" s="960"/>
      <c r="BB114" s="960"/>
      <c r="BC114" s="960"/>
      <c r="BD114" s="960"/>
      <c r="BE114" s="960"/>
      <c r="BF114" s="960"/>
      <c r="BG114" s="960"/>
      <c r="BH114" s="960"/>
      <c r="BI114" s="960"/>
      <c r="BJ114" s="960"/>
      <c r="BK114" s="960"/>
      <c r="BL114" s="960"/>
      <c r="BM114" s="960"/>
      <c r="BN114" s="960"/>
      <c r="BO114" s="960"/>
      <c r="BP114" s="961"/>
      <c r="BQ114" s="962">
        <v>1680520</v>
      </c>
      <c r="BR114" s="963"/>
      <c r="BS114" s="963"/>
      <c r="BT114" s="963"/>
      <c r="BU114" s="963"/>
      <c r="BV114" s="963">
        <v>1756628</v>
      </c>
      <c r="BW114" s="963"/>
      <c r="BX114" s="963"/>
      <c r="BY114" s="963"/>
      <c r="BZ114" s="963"/>
      <c r="CA114" s="963">
        <v>1842752</v>
      </c>
      <c r="CB114" s="963"/>
      <c r="CC114" s="963"/>
      <c r="CD114" s="963"/>
      <c r="CE114" s="963"/>
      <c r="CF114" s="957">
        <v>17.5</v>
      </c>
      <c r="CG114" s="958"/>
      <c r="CH114" s="958"/>
      <c r="CI114" s="958"/>
      <c r="CJ114" s="958"/>
      <c r="CK114" s="985"/>
      <c r="CL114" s="986"/>
      <c r="CM114" s="959" t="s">
        <v>428</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8" customFormat="1" ht="26.25" customHeight="1" x14ac:dyDescent="0.2">
      <c r="A115" s="991"/>
      <c r="B115" s="992"/>
      <c r="C115" s="960" t="s">
        <v>429</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t="s">
        <v>122</v>
      </c>
      <c r="AB115" s="975"/>
      <c r="AC115" s="975"/>
      <c r="AD115" s="975"/>
      <c r="AE115" s="976"/>
      <c r="AF115" s="977" t="s">
        <v>122</v>
      </c>
      <c r="AG115" s="975"/>
      <c r="AH115" s="975"/>
      <c r="AI115" s="975"/>
      <c r="AJ115" s="976"/>
      <c r="AK115" s="977" t="s">
        <v>122</v>
      </c>
      <c r="AL115" s="975"/>
      <c r="AM115" s="975"/>
      <c r="AN115" s="975"/>
      <c r="AO115" s="976"/>
      <c r="AP115" s="978" t="s">
        <v>122</v>
      </c>
      <c r="AQ115" s="979"/>
      <c r="AR115" s="979"/>
      <c r="AS115" s="979"/>
      <c r="AT115" s="980"/>
      <c r="AU115" s="945"/>
      <c r="AV115" s="946"/>
      <c r="AW115" s="946"/>
      <c r="AX115" s="946"/>
      <c r="AY115" s="946"/>
      <c r="AZ115" s="959" t="s">
        <v>430</v>
      </c>
      <c r="BA115" s="960"/>
      <c r="BB115" s="960"/>
      <c r="BC115" s="960"/>
      <c r="BD115" s="960"/>
      <c r="BE115" s="960"/>
      <c r="BF115" s="960"/>
      <c r="BG115" s="960"/>
      <c r="BH115" s="960"/>
      <c r="BI115" s="960"/>
      <c r="BJ115" s="960"/>
      <c r="BK115" s="960"/>
      <c r="BL115" s="960"/>
      <c r="BM115" s="960"/>
      <c r="BN115" s="960"/>
      <c r="BO115" s="960"/>
      <c r="BP115" s="961"/>
      <c r="BQ115" s="962">
        <v>91437</v>
      </c>
      <c r="BR115" s="963"/>
      <c r="BS115" s="963"/>
      <c r="BT115" s="963"/>
      <c r="BU115" s="963"/>
      <c r="BV115" s="963">
        <v>91583</v>
      </c>
      <c r="BW115" s="963"/>
      <c r="BX115" s="963"/>
      <c r="BY115" s="963"/>
      <c r="BZ115" s="963"/>
      <c r="CA115" s="963">
        <v>100649</v>
      </c>
      <c r="CB115" s="963"/>
      <c r="CC115" s="963"/>
      <c r="CD115" s="963"/>
      <c r="CE115" s="963"/>
      <c r="CF115" s="957">
        <v>1</v>
      </c>
      <c r="CG115" s="958"/>
      <c r="CH115" s="958"/>
      <c r="CI115" s="958"/>
      <c r="CJ115" s="958"/>
      <c r="CK115" s="985"/>
      <c r="CL115" s="986"/>
      <c r="CM115" s="959" t="s">
        <v>431</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v>58494</v>
      </c>
      <c r="DH115" s="996"/>
      <c r="DI115" s="996"/>
      <c r="DJ115" s="996"/>
      <c r="DK115" s="997"/>
      <c r="DL115" s="998">
        <v>58591</v>
      </c>
      <c r="DM115" s="996"/>
      <c r="DN115" s="996"/>
      <c r="DO115" s="996"/>
      <c r="DP115" s="997"/>
      <c r="DQ115" s="998">
        <v>67583</v>
      </c>
      <c r="DR115" s="996"/>
      <c r="DS115" s="996"/>
      <c r="DT115" s="996"/>
      <c r="DU115" s="997"/>
      <c r="DV115" s="999">
        <v>0.6</v>
      </c>
      <c r="DW115" s="1000"/>
      <c r="DX115" s="1000"/>
      <c r="DY115" s="1000"/>
      <c r="DZ115" s="1001"/>
    </row>
    <row r="116" spans="1:130" s="218" customFormat="1" ht="26.25" customHeight="1" x14ac:dyDescent="0.2">
      <c r="A116" s="993"/>
      <c r="B116" s="994"/>
      <c r="C116" s="1002" t="s">
        <v>432</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t="s">
        <v>122</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433</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434</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t="s">
        <v>122</v>
      </c>
      <c r="DH116" s="996"/>
      <c r="DI116" s="996"/>
      <c r="DJ116" s="996"/>
      <c r="DK116" s="997"/>
      <c r="DL116" s="998" t="s">
        <v>122</v>
      </c>
      <c r="DM116" s="996"/>
      <c r="DN116" s="996"/>
      <c r="DO116" s="996"/>
      <c r="DP116" s="997"/>
      <c r="DQ116" s="998" t="s">
        <v>122</v>
      </c>
      <c r="DR116" s="996"/>
      <c r="DS116" s="996"/>
      <c r="DT116" s="996"/>
      <c r="DU116" s="997"/>
      <c r="DV116" s="999" t="s">
        <v>122</v>
      </c>
      <c r="DW116" s="1000"/>
      <c r="DX116" s="1000"/>
      <c r="DY116" s="1000"/>
      <c r="DZ116" s="1001"/>
    </row>
    <row r="117" spans="1:130" s="218" customFormat="1" ht="26.25" customHeight="1" x14ac:dyDescent="0.2">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435</v>
      </c>
      <c r="Z117" s="931"/>
      <c r="AA117" s="1015">
        <v>1316318</v>
      </c>
      <c r="AB117" s="1016"/>
      <c r="AC117" s="1016"/>
      <c r="AD117" s="1016"/>
      <c r="AE117" s="1017"/>
      <c r="AF117" s="1018">
        <v>1335685</v>
      </c>
      <c r="AG117" s="1016"/>
      <c r="AH117" s="1016"/>
      <c r="AI117" s="1016"/>
      <c r="AJ117" s="1017"/>
      <c r="AK117" s="1018">
        <v>1298087</v>
      </c>
      <c r="AL117" s="1016"/>
      <c r="AM117" s="1016"/>
      <c r="AN117" s="1016"/>
      <c r="AO117" s="1017"/>
      <c r="AP117" s="1019"/>
      <c r="AQ117" s="1020"/>
      <c r="AR117" s="1020"/>
      <c r="AS117" s="1020"/>
      <c r="AT117" s="1021"/>
      <c r="AU117" s="945"/>
      <c r="AV117" s="946"/>
      <c r="AW117" s="946"/>
      <c r="AX117" s="946"/>
      <c r="AY117" s="946"/>
      <c r="AZ117" s="1011" t="s">
        <v>436</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437</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8" customFormat="1" ht="26.25" customHeight="1" x14ac:dyDescent="0.2">
      <c r="A118" s="949" t="s">
        <v>411</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408</v>
      </c>
      <c r="AB118" s="930"/>
      <c r="AC118" s="930"/>
      <c r="AD118" s="930"/>
      <c r="AE118" s="931"/>
      <c r="AF118" s="929" t="s">
        <v>409</v>
      </c>
      <c r="AG118" s="930"/>
      <c r="AH118" s="930"/>
      <c r="AI118" s="930"/>
      <c r="AJ118" s="931"/>
      <c r="AK118" s="929" t="s">
        <v>294</v>
      </c>
      <c r="AL118" s="930"/>
      <c r="AM118" s="930"/>
      <c r="AN118" s="930"/>
      <c r="AO118" s="931"/>
      <c r="AP118" s="1007" t="s">
        <v>410</v>
      </c>
      <c r="AQ118" s="1008"/>
      <c r="AR118" s="1008"/>
      <c r="AS118" s="1008"/>
      <c r="AT118" s="1009"/>
      <c r="AU118" s="945"/>
      <c r="AV118" s="946"/>
      <c r="AW118" s="946"/>
      <c r="AX118" s="946"/>
      <c r="AY118" s="946"/>
      <c r="AZ118" s="1010" t="s">
        <v>438</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439</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8" customFormat="1" ht="26.25" customHeight="1" x14ac:dyDescent="0.2">
      <c r="A119" s="1093" t="s">
        <v>414</v>
      </c>
      <c r="B119" s="984"/>
      <c r="C119" s="966" t="s">
        <v>415</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9" t="s">
        <v>177</v>
      </c>
      <c r="BA119" s="239"/>
      <c r="BB119" s="239"/>
      <c r="BC119" s="239"/>
      <c r="BD119" s="239"/>
      <c r="BE119" s="239"/>
      <c r="BF119" s="239"/>
      <c r="BG119" s="239"/>
      <c r="BH119" s="239"/>
      <c r="BI119" s="239"/>
      <c r="BJ119" s="239"/>
      <c r="BK119" s="239"/>
      <c r="BL119" s="239"/>
      <c r="BM119" s="239"/>
      <c r="BN119" s="239"/>
      <c r="BO119" s="1014" t="s">
        <v>440</v>
      </c>
      <c r="BP119" s="1042"/>
      <c r="BQ119" s="1036">
        <v>14773867</v>
      </c>
      <c r="BR119" s="1037"/>
      <c r="BS119" s="1037"/>
      <c r="BT119" s="1037"/>
      <c r="BU119" s="1037"/>
      <c r="BV119" s="1037">
        <v>13949599</v>
      </c>
      <c r="BW119" s="1037"/>
      <c r="BX119" s="1037"/>
      <c r="BY119" s="1037"/>
      <c r="BZ119" s="1037"/>
      <c r="CA119" s="1037">
        <v>13560288</v>
      </c>
      <c r="CB119" s="1037"/>
      <c r="CC119" s="1037"/>
      <c r="CD119" s="1037"/>
      <c r="CE119" s="1037"/>
      <c r="CF119" s="1038"/>
      <c r="CG119" s="1039"/>
      <c r="CH119" s="1039"/>
      <c r="CI119" s="1039"/>
      <c r="CJ119" s="1040"/>
      <c r="CK119" s="987"/>
      <c r="CL119" s="988"/>
      <c r="CM119" s="1010" t="s">
        <v>441</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t="s">
        <v>122</v>
      </c>
      <c r="DH119" s="1023"/>
      <c r="DI119" s="1023"/>
      <c r="DJ119" s="1023"/>
      <c r="DK119" s="1024"/>
      <c r="DL119" s="1022" t="s">
        <v>122</v>
      </c>
      <c r="DM119" s="1023"/>
      <c r="DN119" s="1023"/>
      <c r="DO119" s="1023"/>
      <c r="DP119" s="1024"/>
      <c r="DQ119" s="1022" t="s">
        <v>122</v>
      </c>
      <c r="DR119" s="1023"/>
      <c r="DS119" s="1023"/>
      <c r="DT119" s="1023"/>
      <c r="DU119" s="1024"/>
      <c r="DV119" s="1025" t="s">
        <v>122</v>
      </c>
      <c r="DW119" s="1026"/>
      <c r="DX119" s="1026"/>
      <c r="DY119" s="1026"/>
      <c r="DZ119" s="1027"/>
    </row>
    <row r="120" spans="1:130" s="218" customFormat="1" ht="26.25" customHeight="1" x14ac:dyDescent="0.2">
      <c r="A120" s="1094"/>
      <c r="B120" s="986"/>
      <c r="C120" s="959" t="s">
        <v>418</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442</v>
      </c>
      <c r="AV120" s="1029"/>
      <c r="AW120" s="1029"/>
      <c r="AX120" s="1029"/>
      <c r="AY120" s="1030"/>
      <c r="AZ120" s="966" t="s">
        <v>443</v>
      </c>
      <c r="BA120" s="934"/>
      <c r="BB120" s="934"/>
      <c r="BC120" s="934"/>
      <c r="BD120" s="934"/>
      <c r="BE120" s="934"/>
      <c r="BF120" s="934"/>
      <c r="BG120" s="934"/>
      <c r="BH120" s="934"/>
      <c r="BI120" s="934"/>
      <c r="BJ120" s="934"/>
      <c r="BK120" s="934"/>
      <c r="BL120" s="934"/>
      <c r="BM120" s="934"/>
      <c r="BN120" s="934"/>
      <c r="BO120" s="934"/>
      <c r="BP120" s="935"/>
      <c r="BQ120" s="967">
        <v>7058024</v>
      </c>
      <c r="BR120" s="968"/>
      <c r="BS120" s="968"/>
      <c r="BT120" s="968"/>
      <c r="BU120" s="968"/>
      <c r="BV120" s="968">
        <v>7528767</v>
      </c>
      <c r="BW120" s="968"/>
      <c r="BX120" s="968"/>
      <c r="BY120" s="968"/>
      <c r="BZ120" s="968"/>
      <c r="CA120" s="968">
        <v>8328736</v>
      </c>
      <c r="CB120" s="968"/>
      <c r="CC120" s="968"/>
      <c r="CD120" s="968"/>
      <c r="CE120" s="968"/>
      <c r="CF120" s="981">
        <v>79.2</v>
      </c>
      <c r="CG120" s="982"/>
      <c r="CH120" s="982"/>
      <c r="CI120" s="982"/>
      <c r="CJ120" s="982"/>
      <c r="CK120" s="1043" t="s">
        <v>444</v>
      </c>
      <c r="CL120" s="1044"/>
      <c r="CM120" s="1044"/>
      <c r="CN120" s="1044"/>
      <c r="CO120" s="1045"/>
      <c r="CP120" s="1051" t="s">
        <v>393</v>
      </c>
      <c r="CQ120" s="1052"/>
      <c r="CR120" s="1052"/>
      <c r="CS120" s="1052"/>
      <c r="CT120" s="1052"/>
      <c r="CU120" s="1052"/>
      <c r="CV120" s="1052"/>
      <c r="CW120" s="1052"/>
      <c r="CX120" s="1052"/>
      <c r="CY120" s="1052"/>
      <c r="CZ120" s="1052"/>
      <c r="DA120" s="1052"/>
      <c r="DB120" s="1052"/>
      <c r="DC120" s="1052"/>
      <c r="DD120" s="1052"/>
      <c r="DE120" s="1052"/>
      <c r="DF120" s="1053"/>
      <c r="DG120" s="967">
        <v>3062492</v>
      </c>
      <c r="DH120" s="968"/>
      <c r="DI120" s="968"/>
      <c r="DJ120" s="968"/>
      <c r="DK120" s="968"/>
      <c r="DL120" s="968">
        <v>2909969</v>
      </c>
      <c r="DM120" s="968"/>
      <c r="DN120" s="968"/>
      <c r="DO120" s="968"/>
      <c r="DP120" s="968"/>
      <c r="DQ120" s="968">
        <v>2767978</v>
      </c>
      <c r="DR120" s="968"/>
      <c r="DS120" s="968"/>
      <c r="DT120" s="968"/>
      <c r="DU120" s="968"/>
      <c r="DV120" s="969">
        <v>26.3</v>
      </c>
      <c r="DW120" s="969"/>
      <c r="DX120" s="969"/>
      <c r="DY120" s="969"/>
      <c r="DZ120" s="970"/>
    </row>
    <row r="121" spans="1:130" s="218" customFormat="1" ht="26.25" customHeight="1" x14ac:dyDescent="0.2">
      <c r="A121" s="1094"/>
      <c r="B121" s="986"/>
      <c r="C121" s="1011" t="s">
        <v>445</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446</v>
      </c>
      <c r="BA121" s="960"/>
      <c r="BB121" s="960"/>
      <c r="BC121" s="960"/>
      <c r="BD121" s="960"/>
      <c r="BE121" s="960"/>
      <c r="BF121" s="960"/>
      <c r="BG121" s="960"/>
      <c r="BH121" s="960"/>
      <c r="BI121" s="960"/>
      <c r="BJ121" s="960"/>
      <c r="BK121" s="960"/>
      <c r="BL121" s="960"/>
      <c r="BM121" s="960"/>
      <c r="BN121" s="960"/>
      <c r="BO121" s="960"/>
      <c r="BP121" s="961"/>
      <c r="BQ121" s="962">
        <v>2991036</v>
      </c>
      <c r="BR121" s="963"/>
      <c r="BS121" s="963"/>
      <c r="BT121" s="963"/>
      <c r="BU121" s="963"/>
      <c r="BV121" s="963">
        <v>3085020</v>
      </c>
      <c r="BW121" s="963"/>
      <c r="BX121" s="963"/>
      <c r="BY121" s="963"/>
      <c r="BZ121" s="963"/>
      <c r="CA121" s="963">
        <v>3439398</v>
      </c>
      <c r="CB121" s="963"/>
      <c r="CC121" s="963"/>
      <c r="CD121" s="963"/>
      <c r="CE121" s="963"/>
      <c r="CF121" s="957">
        <v>32.700000000000003</v>
      </c>
      <c r="CG121" s="958"/>
      <c r="CH121" s="958"/>
      <c r="CI121" s="958"/>
      <c r="CJ121" s="958"/>
      <c r="CK121" s="1046"/>
      <c r="CL121" s="1047"/>
      <c r="CM121" s="1047"/>
      <c r="CN121" s="1047"/>
      <c r="CO121" s="1048"/>
      <c r="CP121" s="1056" t="s">
        <v>391</v>
      </c>
      <c r="CQ121" s="1057"/>
      <c r="CR121" s="1057"/>
      <c r="CS121" s="1057"/>
      <c r="CT121" s="1057"/>
      <c r="CU121" s="1057"/>
      <c r="CV121" s="1057"/>
      <c r="CW121" s="1057"/>
      <c r="CX121" s="1057"/>
      <c r="CY121" s="1057"/>
      <c r="CZ121" s="1057"/>
      <c r="DA121" s="1057"/>
      <c r="DB121" s="1057"/>
      <c r="DC121" s="1057"/>
      <c r="DD121" s="1057"/>
      <c r="DE121" s="1057"/>
      <c r="DF121" s="1058"/>
      <c r="DG121" s="962">
        <v>12</v>
      </c>
      <c r="DH121" s="963"/>
      <c r="DI121" s="963"/>
      <c r="DJ121" s="963"/>
      <c r="DK121" s="963"/>
      <c r="DL121" s="963">
        <v>20</v>
      </c>
      <c r="DM121" s="963"/>
      <c r="DN121" s="963"/>
      <c r="DO121" s="963"/>
      <c r="DP121" s="963"/>
      <c r="DQ121" s="963">
        <v>7</v>
      </c>
      <c r="DR121" s="963"/>
      <c r="DS121" s="963"/>
      <c r="DT121" s="963"/>
      <c r="DU121" s="963"/>
      <c r="DV121" s="964">
        <v>0</v>
      </c>
      <c r="DW121" s="964"/>
      <c r="DX121" s="964"/>
      <c r="DY121" s="964"/>
      <c r="DZ121" s="965"/>
    </row>
    <row r="122" spans="1:130" s="218" customFormat="1" ht="26.25" customHeight="1" x14ac:dyDescent="0.2">
      <c r="A122" s="1094"/>
      <c r="B122" s="986"/>
      <c r="C122" s="959" t="s">
        <v>428</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447</v>
      </c>
      <c r="BA122" s="1002"/>
      <c r="BB122" s="1002"/>
      <c r="BC122" s="1002"/>
      <c r="BD122" s="1002"/>
      <c r="BE122" s="1002"/>
      <c r="BF122" s="1002"/>
      <c r="BG122" s="1002"/>
      <c r="BH122" s="1002"/>
      <c r="BI122" s="1002"/>
      <c r="BJ122" s="1002"/>
      <c r="BK122" s="1002"/>
      <c r="BL122" s="1002"/>
      <c r="BM122" s="1002"/>
      <c r="BN122" s="1002"/>
      <c r="BO122" s="1002"/>
      <c r="BP122" s="1003"/>
      <c r="BQ122" s="1036">
        <v>10562234</v>
      </c>
      <c r="BR122" s="1037"/>
      <c r="BS122" s="1037"/>
      <c r="BT122" s="1037"/>
      <c r="BU122" s="1037"/>
      <c r="BV122" s="1037">
        <v>9802935</v>
      </c>
      <c r="BW122" s="1037"/>
      <c r="BX122" s="1037"/>
      <c r="BY122" s="1037"/>
      <c r="BZ122" s="1037"/>
      <c r="CA122" s="1037">
        <v>8946132</v>
      </c>
      <c r="CB122" s="1037"/>
      <c r="CC122" s="1037"/>
      <c r="CD122" s="1037"/>
      <c r="CE122" s="1037"/>
      <c r="CF122" s="1054">
        <v>85.1</v>
      </c>
      <c r="CG122" s="1055"/>
      <c r="CH122" s="1055"/>
      <c r="CI122" s="1055"/>
      <c r="CJ122" s="1055"/>
      <c r="CK122" s="1046"/>
      <c r="CL122" s="1047"/>
      <c r="CM122" s="1047"/>
      <c r="CN122" s="1047"/>
      <c r="CO122" s="1048"/>
      <c r="CP122" s="1056" t="s">
        <v>390</v>
      </c>
      <c r="CQ122" s="1057"/>
      <c r="CR122" s="1057"/>
      <c r="CS122" s="1057"/>
      <c r="CT122" s="1057"/>
      <c r="CU122" s="1057"/>
      <c r="CV122" s="1057"/>
      <c r="CW122" s="1057"/>
      <c r="CX122" s="1057"/>
      <c r="CY122" s="1057"/>
      <c r="CZ122" s="1057"/>
      <c r="DA122" s="1057"/>
      <c r="DB122" s="1057"/>
      <c r="DC122" s="1057"/>
      <c r="DD122" s="1057"/>
      <c r="DE122" s="1057"/>
      <c r="DF122" s="1058"/>
      <c r="DG122" s="962" t="s">
        <v>122</v>
      </c>
      <c r="DH122" s="963"/>
      <c r="DI122" s="963"/>
      <c r="DJ122" s="963"/>
      <c r="DK122" s="963"/>
      <c r="DL122" s="963" t="s">
        <v>122</v>
      </c>
      <c r="DM122" s="963"/>
      <c r="DN122" s="963"/>
      <c r="DO122" s="963"/>
      <c r="DP122" s="963"/>
      <c r="DQ122" s="963" t="s">
        <v>122</v>
      </c>
      <c r="DR122" s="963"/>
      <c r="DS122" s="963"/>
      <c r="DT122" s="963"/>
      <c r="DU122" s="963"/>
      <c r="DV122" s="964" t="s">
        <v>122</v>
      </c>
      <c r="DW122" s="964"/>
      <c r="DX122" s="964"/>
      <c r="DY122" s="964"/>
      <c r="DZ122" s="965"/>
    </row>
    <row r="123" spans="1:130" s="218" customFormat="1" ht="26.25" customHeight="1" x14ac:dyDescent="0.2">
      <c r="A123" s="1094"/>
      <c r="B123" s="986"/>
      <c r="C123" s="959" t="s">
        <v>434</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t="s">
        <v>122</v>
      </c>
      <c r="AB123" s="996"/>
      <c r="AC123" s="996"/>
      <c r="AD123" s="996"/>
      <c r="AE123" s="997"/>
      <c r="AF123" s="998" t="s">
        <v>122</v>
      </c>
      <c r="AG123" s="996"/>
      <c r="AH123" s="996"/>
      <c r="AI123" s="996"/>
      <c r="AJ123" s="997"/>
      <c r="AK123" s="998" t="s">
        <v>122</v>
      </c>
      <c r="AL123" s="996"/>
      <c r="AM123" s="996"/>
      <c r="AN123" s="996"/>
      <c r="AO123" s="997"/>
      <c r="AP123" s="999" t="s">
        <v>122</v>
      </c>
      <c r="AQ123" s="1000"/>
      <c r="AR123" s="1000"/>
      <c r="AS123" s="1000"/>
      <c r="AT123" s="1001"/>
      <c r="AU123" s="1034"/>
      <c r="AV123" s="1035"/>
      <c r="AW123" s="1035"/>
      <c r="AX123" s="1035"/>
      <c r="AY123" s="1035"/>
      <c r="AZ123" s="239" t="s">
        <v>177</v>
      </c>
      <c r="BA123" s="239"/>
      <c r="BB123" s="239"/>
      <c r="BC123" s="239"/>
      <c r="BD123" s="239"/>
      <c r="BE123" s="239"/>
      <c r="BF123" s="239"/>
      <c r="BG123" s="239"/>
      <c r="BH123" s="239"/>
      <c r="BI123" s="239"/>
      <c r="BJ123" s="239"/>
      <c r="BK123" s="239"/>
      <c r="BL123" s="239"/>
      <c r="BM123" s="239"/>
      <c r="BN123" s="239"/>
      <c r="BO123" s="1014" t="s">
        <v>448</v>
      </c>
      <c r="BP123" s="1042"/>
      <c r="BQ123" s="1100">
        <v>20611294</v>
      </c>
      <c r="BR123" s="1101"/>
      <c r="BS123" s="1101"/>
      <c r="BT123" s="1101"/>
      <c r="BU123" s="1101"/>
      <c r="BV123" s="1101">
        <v>20416722</v>
      </c>
      <c r="BW123" s="1101"/>
      <c r="BX123" s="1101"/>
      <c r="BY123" s="1101"/>
      <c r="BZ123" s="1101"/>
      <c r="CA123" s="1101">
        <v>20714266</v>
      </c>
      <c r="CB123" s="1101"/>
      <c r="CC123" s="1101"/>
      <c r="CD123" s="1101"/>
      <c r="CE123" s="1101"/>
      <c r="CF123" s="1038"/>
      <c r="CG123" s="1039"/>
      <c r="CH123" s="1039"/>
      <c r="CI123" s="1039"/>
      <c r="CJ123" s="1040"/>
      <c r="CK123" s="1046"/>
      <c r="CL123" s="1047"/>
      <c r="CM123" s="1047"/>
      <c r="CN123" s="1047"/>
      <c r="CO123" s="1048"/>
      <c r="CP123" s="1056" t="s">
        <v>389</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8" customFormat="1" ht="26.25" customHeight="1" thickBot="1" x14ac:dyDescent="0.25">
      <c r="A124" s="1094"/>
      <c r="B124" s="986"/>
      <c r="C124" s="959" t="s">
        <v>437</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449</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122</v>
      </c>
      <c r="BR124" s="1064"/>
      <c r="BS124" s="1064"/>
      <c r="BT124" s="1064"/>
      <c r="BU124" s="1064"/>
      <c r="BV124" s="1064" t="s">
        <v>122</v>
      </c>
      <c r="BW124" s="1064"/>
      <c r="BX124" s="1064"/>
      <c r="BY124" s="1064"/>
      <c r="BZ124" s="1064"/>
      <c r="CA124" s="1064" t="s">
        <v>122</v>
      </c>
      <c r="CB124" s="1064"/>
      <c r="CC124" s="1064"/>
      <c r="CD124" s="1064"/>
      <c r="CE124" s="1064"/>
      <c r="CF124" s="1065"/>
      <c r="CG124" s="1066"/>
      <c r="CH124" s="1066"/>
      <c r="CI124" s="1066"/>
      <c r="CJ124" s="1067"/>
      <c r="CK124" s="1049"/>
      <c r="CL124" s="1049"/>
      <c r="CM124" s="1049"/>
      <c r="CN124" s="1049"/>
      <c r="CO124" s="1050"/>
      <c r="CP124" s="1056" t="s">
        <v>450</v>
      </c>
      <c r="CQ124" s="1057"/>
      <c r="CR124" s="1057"/>
      <c r="CS124" s="1057"/>
      <c r="CT124" s="1057"/>
      <c r="CU124" s="1057"/>
      <c r="CV124" s="1057"/>
      <c r="CW124" s="1057"/>
      <c r="CX124" s="1057"/>
      <c r="CY124" s="1057"/>
      <c r="CZ124" s="1057"/>
      <c r="DA124" s="1057"/>
      <c r="DB124" s="1057"/>
      <c r="DC124" s="1057"/>
      <c r="DD124" s="1057"/>
      <c r="DE124" s="1057"/>
      <c r="DF124" s="1058"/>
      <c r="DG124" s="1041" t="s">
        <v>122</v>
      </c>
      <c r="DH124" s="1023"/>
      <c r="DI124" s="1023"/>
      <c r="DJ124" s="1023"/>
      <c r="DK124" s="1024"/>
      <c r="DL124" s="1022" t="s">
        <v>122</v>
      </c>
      <c r="DM124" s="1023"/>
      <c r="DN124" s="1023"/>
      <c r="DO124" s="1023"/>
      <c r="DP124" s="1024"/>
      <c r="DQ124" s="1022" t="s">
        <v>122</v>
      </c>
      <c r="DR124" s="1023"/>
      <c r="DS124" s="1023"/>
      <c r="DT124" s="1023"/>
      <c r="DU124" s="1024"/>
      <c r="DV124" s="1025" t="s">
        <v>122</v>
      </c>
      <c r="DW124" s="1026"/>
      <c r="DX124" s="1026"/>
      <c r="DY124" s="1026"/>
      <c r="DZ124" s="1027"/>
    </row>
    <row r="125" spans="1:130" s="218" customFormat="1" ht="26.25" customHeight="1" x14ac:dyDescent="0.2">
      <c r="A125" s="1094"/>
      <c r="B125" s="986"/>
      <c r="C125" s="959" t="s">
        <v>439</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9" t="s">
        <v>451</v>
      </c>
      <c r="CL125" s="1044"/>
      <c r="CM125" s="1044"/>
      <c r="CN125" s="1044"/>
      <c r="CO125" s="1045"/>
      <c r="CP125" s="966" t="s">
        <v>452</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8" customFormat="1" ht="26.25" customHeight="1" thickBot="1" x14ac:dyDescent="0.25">
      <c r="A126" s="1094"/>
      <c r="B126" s="986"/>
      <c r="C126" s="959" t="s">
        <v>441</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t="s">
        <v>122</v>
      </c>
      <c r="AB126" s="996"/>
      <c r="AC126" s="996"/>
      <c r="AD126" s="996"/>
      <c r="AE126" s="997"/>
      <c r="AF126" s="998" t="s">
        <v>122</v>
      </c>
      <c r="AG126" s="996"/>
      <c r="AH126" s="996"/>
      <c r="AI126" s="996"/>
      <c r="AJ126" s="997"/>
      <c r="AK126" s="998" t="s">
        <v>122</v>
      </c>
      <c r="AL126" s="996"/>
      <c r="AM126" s="996"/>
      <c r="AN126" s="996"/>
      <c r="AO126" s="997"/>
      <c r="AP126" s="999" t="s">
        <v>122</v>
      </c>
      <c r="AQ126" s="1000"/>
      <c r="AR126" s="1000"/>
      <c r="AS126" s="1000"/>
      <c r="AT126" s="1001"/>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0"/>
      <c r="CL126" s="1047"/>
      <c r="CM126" s="1047"/>
      <c r="CN126" s="1047"/>
      <c r="CO126" s="1048"/>
      <c r="CP126" s="959" t="s">
        <v>453</v>
      </c>
      <c r="CQ126" s="960"/>
      <c r="CR126" s="960"/>
      <c r="CS126" s="960"/>
      <c r="CT126" s="960"/>
      <c r="CU126" s="960"/>
      <c r="CV126" s="960"/>
      <c r="CW126" s="960"/>
      <c r="CX126" s="960"/>
      <c r="CY126" s="960"/>
      <c r="CZ126" s="960"/>
      <c r="DA126" s="960"/>
      <c r="DB126" s="960"/>
      <c r="DC126" s="960"/>
      <c r="DD126" s="960"/>
      <c r="DE126" s="960"/>
      <c r="DF126" s="961"/>
      <c r="DG126" s="962">
        <v>91437</v>
      </c>
      <c r="DH126" s="963"/>
      <c r="DI126" s="963"/>
      <c r="DJ126" s="963"/>
      <c r="DK126" s="963"/>
      <c r="DL126" s="963">
        <v>91583</v>
      </c>
      <c r="DM126" s="963"/>
      <c r="DN126" s="963"/>
      <c r="DO126" s="963"/>
      <c r="DP126" s="963"/>
      <c r="DQ126" s="963">
        <v>100649</v>
      </c>
      <c r="DR126" s="963"/>
      <c r="DS126" s="963"/>
      <c r="DT126" s="963"/>
      <c r="DU126" s="963"/>
      <c r="DV126" s="964">
        <v>1</v>
      </c>
      <c r="DW126" s="964"/>
      <c r="DX126" s="964"/>
      <c r="DY126" s="964"/>
      <c r="DZ126" s="965"/>
    </row>
    <row r="127" spans="1:130" s="218" customFormat="1" ht="26.25" customHeight="1" x14ac:dyDescent="0.2">
      <c r="A127" s="1095"/>
      <c r="B127" s="988"/>
      <c r="C127" s="1010" t="s">
        <v>454</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t="s">
        <v>122</v>
      </c>
      <c r="AB127" s="996"/>
      <c r="AC127" s="996"/>
      <c r="AD127" s="996"/>
      <c r="AE127" s="997"/>
      <c r="AF127" s="998" t="s">
        <v>122</v>
      </c>
      <c r="AG127" s="996"/>
      <c r="AH127" s="996"/>
      <c r="AI127" s="996"/>
      <c r="AJ127" s="997"/>
      <c r="AK127" s="998" t="s">
        <v>122</v>
      </c>
      <c r="AL127" s="996"/>
      <c r="AM127" s="996"/>
      <c r="AN127" s="996"/>
      <c r="AO127" s="997"/>
      <c r="AP127" s="999" t="s">
        <v>122</v>
      </c>
      <c r="AQ127" s="1000"/>
      <c r="AR127" s="1000"/>
      <c r="AS127" s="1000"/>
      <c r="AT127" s="1001"/>
      <c r="AU127" s="220"/>
      <c r="AV127" s="220"/>
      <c r="AW127" s="220"/>
      <c r="AX127" s="1068" t="s">
        <v>455</v>
      </c>
      <c r="AY127" s="1069"/>
      <c r="AZ127" s="1069"/>
      <c r="BA127" s="1069"/>
      <c r="BB127" s="1069"/>
      <c r="BC127" s="1069"/>
      <c r="BD127" s="1069"/>
      <c r="BE127" s="1070"/>
      <c r="BF127" s="1071" t="s">
        <v>456</v>
      </c>
      <c r="BG127" s="1069"/>
      <c r="BH127" s="1069"/>
      <c r="BI127" s="1069"/>
      <c r="BJ127" s="1069"/>
      <c r="BK127" s="1069"/>
      <c r="BL127" s="1070"/>
      <c r="BM127" s="1071" t="s">
        <v>457</v>
      </c>
      <c r="BN127" s="1069"/>
      <c r="BO127" s="1069"/>
      <c r="BP127" s="1069"/>
      <c r="BQ127" s="1069"/>
      <c r="BR127" s="1069"/>
      <c r="BS127" s="1070"/>
      <c r="BT127" s="1071" t="s">
        <v>458</v>
      </c>
      <c r="BU127" s="1069"/>
      <c r="BV127" s="1069"/>
      <c r="BW127" s="1069"/>
      <c r="BX127" s="1069"/>
      <c r="BY127" s="1069"/>
      <c r="BZ127" s="1092"/>
      <c r="CA127" s="220"/>
      <c r="CB127" s="220"/>
      <c r="CC127" s="220"/>
      <c r="CD127" s="243"/>
      <c r="CE127" s="243"/>
      <c r="CF127" s="243"/>
      <c r="CG127" s="220"/>
      <c r="CH127" s="220"/>
      <c r="CI127" s="220"/>
      <c r="CJ127" s="242"/>
      <c r="CK127" s="1060"/>
      <c r="CL127" s="1047"/>
      <c r="CM127" s="1047"/>
      <c r="CN127" s="1047"/>
      <c r="CO127" s="1048"/>
      <c r="CP127" s="959" t="s">
        <v>459</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8" customFormat="1" ht="26.25" customHeight="1" thickBot="1" x14ac:dyDescent="0.25">
      <c r="A128" s="1078" t="s">
        <v>460</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461</v>
      </c>
      <c r="X128" s="1080"/>
      <c r="Y128" s="1080"/>
      <c r="Z128" s="1081"/>
      <c r="AA128" s="1082">
        <v>262938</v>
      </c>
      <c r="AB128" s="1083"/>
      <c r="AC128" s="1083"/>
      <c r="AD128" s="1083"/>
      <c r="AE128" s="1084"/>
      <c r="AF128" s="1085">
        <v>294612</v>
      </c>
      <c r="AG128" s="1083"/>
      <c r="AH128" s="1083"/>
      <c r="AI128" s="1083"/>
      <c r="AJ128" s="1084"/>
      <c r="AK128" s="1085">
        <v>411804</v>
      </c>
      <c r="AL128" s="1083"/>
      <c r="AM128" s="1083"/>
      <c r="AN128" s="1083"/>
      <c r="AO128" s="1084"/>
      <c r="AP128" s="1086"/>
      <c r="AQ128" s="1087"/>
      <c r="AR128" s="1087"/>
      <c r="AS128" s="1087"/>
      <c r="AT128" s="1088"/>
      <c r="AU128" s="220"/>
      <c r="AV128" s="220"/>
      <c r="AW128" s="220"/>
      <c r="AX128" s="933" t="s">
        <v>462</v>
      </c>
      <c r="AY128" s="934"/>
      <c r="AZ128" s="934"/>
      <c r="BA128" s="934"/>
      <c r="BB128" s="934"/>
      <c r="BC128" s="934"/>
      <c r="BD128" s="934"/>
      <c r="BE128" s="935"/>
      <c r="BF128" s="1089" t="s">
        <v>122</v>
      </c>
      <c r="BG128" s="1090"/>
      <c r="BH128" s="1090"/>
      <c r="BI128" s="1090"/>
      <c r="BJ128" s="1090"/>
      <c r="BK128" s="1090"/>
      <c r="BL128" s="1091"/>
      <c r="BM128" s="1089">
        <v>13.12</v>
      </c>
      <c r="BN128" s="1090"/>
      <c r="BO128" s="1090"/>
      <c r="BP128" s="1090"/>
      <c r="BQ128" s="1090"/>
      <c r="BR128" s="1090"/>
      <c r="BS128" s="1091"/>
      <c r="BT128" s="1089">
        <v>20</v>
      </c>
      <c r="BU128" s="1090"/>
      <c r="BV128" s="1090"/>
      <c r="BW128" s="1090"/>
      <c r="BX128" s="1090"/>
      <c r="BY128" s="1090"/>
      <c r="BZ128" s="1113"/>
      <c r="CA128" s="243"/>
      <c r="CB128" s="243"/>
      <c r="CC128" s="243"/>
      <c r="CD128" s="243"/>
      <c r="CE128" s="243"/>
      <c r="CF128" s="243"/>
      <c r="CG128" s="220"/>
      <c r="CH128" s="220"/>
      <c r="CI128" s="220"/>
      <c r="CJ128" s="242"/>
      <c r="CK128" s="1061"/>
      <c r="CL128" s="1062"/>
      <c r="CM128" s="1062"/>
      <c r="CN128" s="1062"/>
      <c r="CO128" s="1063"/>
      <c r="CP128" s="1072" t="s">
        <v>463</v>
      </c>
      <c r="CQ128" s="763"/>
      <c r="CR128" s="763"/>
      <c r="CS128" s="763"/>
      <c r="CT128" s="763"/>
      <c r="CU128" s="763"/>
      <c r="CV128" s="763"/>
      <c r="CW128" s="763"/>
      <c r="CX128" s="763"/>
      <c r="CY128" s="763"/>
      <c r="CZ128" s="763"/>
      <c r="DA128" s="763"/>
      <c r="DB128" s="763"/>
      <c r="DC128" s="763"/>
      <c r="DD128" s="763"/>
      <c r="DE128" s="763"/>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8" customFormat="1" ht="26.25" customHeight="1" x14ac:dyDescent="0.2">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464</v>
      </c>
      <c r="X129" s="1108"/>
      <c r="Y129" s="1108"/>
      <c r="Z129" s="1109"/>
      <c r="AA129" s="995">
        <v>10815451</v>
      </c>
      <c r="AB129" s="996"/>
      <c r="AC129" s="996"/>
      <c r="AD129" s="996"/>
      <c r="AE129" s="997"/>
      <c r="AF129" s="998">
        <v>11098187</v>
      </c>
      <c r="AG129" s="996"/>
      <c r="AH129" s="996"/>
      <c r="AI129" s="996"/>
      <c r="AJ129" s="997"/>
      <c r="AK129" s="998">
        <v>11450802</v>
      </c>
      <c r="AL129" s="996"/>
      <c r="AM129" s="996"/>
      <c r="AN129" s="996"/>
      <c r="AO129" s="997"/>
      <c r="AP129" s="1110"/>
      <c r="AQ129" s="1111"/>
      <c r="AR129" s="1111"/>
      <c r="AS129" s="1111"/>
      <c r="AT129" s="1112"/>
      <c r="AU129" s="221"/>
      <c r="AV129" s="221"/>
      <c r="AW129" s="221"/>
      <c r="AX129" s="1102" t="s">
        <v>465</v>
      </c>
      <c r="AY129" s="960"/>
      <c r="AZ129" s="960"/>
      <c r="BA129" s="960"/>
      <c r="BB129" s="960"/>
      <c r="BC129" s="960"/>
      <c r="BD129" s="960"/>
      <c r="BE129" s="961"/>
      <c r="BF129" s="1103" t="s">
        <v>122</v>
      </c>
      <c r="BG129" s="1104"/>
      <c r="BH129" s="1104"/>
      <c r="BI129" s="1104"/>
      <c r="BJ129" s="1104"/>
      <c r="BK129" s="1104"/>
      <c r="BL129" s="1105"/>
      <c r="BM129" s="1103">
        <v>18.12</v>
      </c>
      <c r="BN129" s="1104"/>
      <c r="BO129" s="1104"/>
      <c r="BP129" s="1104"/>
      <c r="BQ129" s="1104"/>
      <c r="BR129" s="1104"/>
      <c r="BS129" s="1105"/>
      <c r="BT129" s="1103">
        <v>30</v>
      </c>
      <c r="BU129" s="1104"/>
      <c r="BV129" s="1104"/>
      <c r="BW129" s="1104"/>
      <c r="BX129" s="1104"/>
      <c r="BY129" s="1104"/>
      <c r="BZ129" s="1106"/>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1" t="s">
        <v>466</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467</v>
      </c>
      <c r="X130" s="1108"/>
      <c r="Y130" s="1108"/>
      <c r="Z130" s="1109"/>
      <c r="AA130" s="995">
        <v>1010665</v>
      </c>
      <c r="AB130" s="996"/>
      <c r="AC130" s="996"/>
      <c r="AD130" s="996"/>
      <c r="AE130" s="997"/>
      <c r="AF130" s="998">
        <v>977983</v>
      </c>
      <c r="AG130" s="996"/>
      <c r="AH130" s="996"/>
      <c r="AI130" s="996"/>
      <c r="AJ130" s="997"/>
      <c r="AK130" s="998">
        <v>932459</v>
      </c>
      <c r="AL130" s="996"/>
      <c r="AM130" s="996"/>
      <c r="AN130" s="996"/>
      <c r="AO130" s="997"/>
      <c r="AP130" s="1110"/>
      <c r="AQ130" s="1111"/>
      <c r="AR130" s="1111"/>
      <c r="AS130" s="1111"/>
      <c r="AT130" s="1112"/>
      <c r="AU130" s="221"/>
      <c r="AV130" s="221"/>
      <c r="AW130" s="221"/>
      <c r="AX130" s="1102" t="s">
        <v>468</v>
      </c>
      <c r="AY130" s="960"/>
      <c r="AZ130" s="960"/>
      <c r="BA130" s="960"/>
      <c r="BB130" s="960"/>
      <c r="BC130" s="960"/>
      <c r="BD130" s="960"/>
      <c r="BE130" s="961"/>
      <c r="BF130" s="1138">
        <v>0.2</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469</v>
      </c>
      <c r="X131" s="1145"/>
      <c r="Y131" s="1145"/>
      <c r="Z131" s="1146"/>
      <c r="AA131" s="1041">
        <v>9804786</v>
      </c>
      <c r="AB131" s="1023"/>
      <c r="AC131" s="1023"/>
      <c r="AD131" s="1023"/>
      <c r="AE131" s="1024"/>
      <c r="AF131" s="1022">
        <v>10120204</v>
      </c>
      <c r="AG131" s="1023"/>
      <c r="AH131" s="1023"/>
      <c r="AI131" s="1023"/>
      <c r="AJ131" s="1024"/>
      <c r="AK131" s="1022">
        <v>10518343</v>
      </c>
      <c r="AL131" s="1023"/>
      <c r="AM131" s="1023"/>
      <c r="AN131" s="1023"/>
      <c r="AO131" s="1024"/>
      <c r="AP131" s="1147"/>
      <c r="AQ131" s="1148"/>
      <c r="AR131" s="1148"/>
      <c r="AS131" s="1148"/>
      <c r="AT131" s="1149"/>
      <c r="AU131" s="221"/>
      <c r="AV131" s="221"/>
      <c r="AW131" s="221"/>
      <c r="AX131" s="1120" t="s">
        <v>470</v>
      </c>
      <c r="AY131" s="763"/>
      <c r="AZ131" s="763"/>
      <c r="BA131" s="763"/>
      <c r="BB131" s="763"/>
      <c r="BC131" s="763"/>
      <c r="BD131" s="763"/>
      <c r="BE131" s="1073"/>
      <c r="BF131" s="1121" t="s">
        <v>122</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7" t="s">
        <v>471</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472</v>
      </c>
      <c r="W132" s="1131"/>
      <c r="X132" s="1131"/>
      <c r="Y132" s="1131"/>
      <c r="Z132" s="1132"/>
      <c r="AA132" s="1133">
        <v>0.43565458699999998</v>
      </c>
      <c r="AB132" s="1134"/>
      <c r="AC132" s="1134"/>
      <c r="AD132" s="1134"/>
      <c r="AE132" s="1135"/>
      <c r="AF132" s="1136">
        <v>0.62340640599999997</v>
      </c>
      <c r="AG132" s="1134"/>
      <c r="AH132" s="1134"/>
      <c r="AI132" s="1134"/>
      <c r="AJ132" s="1135"/>
      <c r="AK132" s="1136">
        <v>-0.43900450899999999</v>
      </c>
      <c r="AL132" s="1134"/>
      <c r="AM132" s="1134"/>
      <c r="AN132" s="1134"/>
      <c r="AO132" s="1135"/>
      <c r="AP132" s="1038"/>
      <c r="AQ132" s="1039"/>
      <c r="AR132" s="1039"/>
      <c r="AS132" s="1039"/>
      <c r="AT132" s="113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473</v>
      </c>
      <c r="W133" s="1114"/>
      <c r="X133" s="1114"/>
      <c r="Y133" s="1114"/>
      <c r="Z133" s="1115"/>
      <c r="AA133" s="1116">
        <v>-0.1</v>
      </c>
      <c r="AB133" s="1117"/>
      <c r="AC133" s="1117"/>
      <c r="AD133" s="1117"/>
      <c r="AE133" s="1118"/>
      <c r="AF133" s="1116">
        <v>0.3</v>
      </c>
      <c r="AG133" s="1117"/>
      <c r="AH133" s="1117"/>
      <c r="AI133" s="1117"/>
      <c r="AJ133" s="1118"/>
      <c r="AK133" s="1116">
        <v>0.2</v>
      </c>
      <c r="AL133" s="1117"/>
      <c r="AM133" s="1117"/>
      <c r="AN133" s="1117"/>
      <c r="AO133" s="1118"/>
      <c r="AP133" s="1065"/>
      <c r="AQ133" s="1066"/>
      <c r="AR133" s="1066"/>
      <c r="AS133" s="1066"/>
      <c r="AT133" s="1119"/>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1EaAI7UO2zFwkPQxrvj6bWz1UUf/n+GVnELy4Ey1SHj6aGzqnMj9bkI1nkbafxLtgx0aGIZuuBeDMRKZk5N61w==" saltValue="sfZZzC4cJiQIJ4ywZ/ED+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SsJ+EeqWBrxOkg8RNVVHe6Zp+Ltj4Ju0LT+vQSL3t6aZGSMGPaDi7MTRX14HhO5rRj5HxpP7awTYEGEu5lMz/A==" saltValue="tn+LpvV9tkEeUwmoL/Ru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pQIaFNg2imeAGrDhk01vuK9XMsZ8Nk6AHK2UzUzfSCovl5l4/IfQqSH2k0V5WpC9gROQVGLQiyZmIsqektGEQ==" saltValue="gHce43FP1ovBPf8v8fkD+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election activeCell="AN64" sqref="AN64"/>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1"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2"/>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3" t="s">
        <v>482</v>
      </c>
      <c r="AL9" s="1154"/>
      <c r="AM9" s="1154"/>
      <c r="AN9" s="1155"/>
      <c r="AO9" s="269">
        <v>3658042</v>
      </c>
      <c r="AP9" s="269">
        <v>73118</v>
      </c>
      <c r="AQ9" s="270">
        <v>83961</v>
      </c>
      <c r="AR9" s="271">
        <v>-12.9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3" t="s">
        <v>483</v>
      </c>
      <c r="AL10" s="1154"/>
      <c r="AM10" s="1154"/>
      <c r="AN10" s="1155"/>
      <c r="AO10" s="272">
        <v>569772</v>
      </c>
      <c r="AP10" s="272">
        <v>11389</v>
      </c>
      <c r="AQ10" s="273">
        <v>9090</v>
      </c>
      <c r="AR10" s="274">
        <v>25.3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3" t="s">
        <v>484</v>
      </c>
      <c r="AL11" s="1154"/>
      <c r="AM11" s="1154"/>
      <c r="AN11" s="1155"/>
      <c r="AO11" s="272">
        <v>13924</v>
      </c>
      <c r="AP11" s="272">
        <v>278</v>
      </c>
      <c r="AQ11" s="273">
        <v>842</v>
      </c>
      <c r="AR11" s="274">
        <v>-67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3" t="s">
        <v>485</v>
      </c>
      <c r="AL12" s="1154"/>
      <c r="AM12" s="1154"/>
      <c r="AN12" s="1155"/>
      <c r="AO12" s="272">
        <v>4638</v>
      </c>
      <c r="AP12" s="272">
        <v>93</v>
      </c>
      <c r="AQ12" s="273">
        <v>5</v>
      </c>
      <c r="AR12" s="274">
        <v>1760</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3" t="s">
        <v>486</v>
      </c>
      <c r="AL13" s="1154"/>
      <c r="AM13" s="1154"/>
      <c r="AN13" s="1155"/>
      <c r="AO13" s="272">
        <v>60253</v>
      </c>
      <c r="AP13" s="272">
        <v>1204</v>
      </c>
      <c r="AQ13" s="273">
        <v>2396</v>
      </c>
      <c r="AR13" s="274">
        <v>-49.7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3" t="s">
        <v>487</v>
      </c>
      <c r="AL14" s="1154"/>
      <c r="AM14" s="1154"/>
      <c r="AN14" s="1155"/>
      <c r="AO14" s="272">
        <v>95191</v>
      </c>
      <c r="AP14" s="272">
        <v>1903</v>
      </c>
      <c r="AQ14" s="273">
        <v>1197</v>
      </c>
      <c r="AR14" s="274">
        <v>59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6" t="s">
        <v>488</v>
      </c>
      <c r="AL15" s="1157"/>
      <c r="AM15" s="1157"/>
      <c r="AN15" s="1158"/>
      <c r="AO15" s="272">
        <v>-102972</v>
      </c>
      <c r="AP15" s="272">
        <v>-2058</v>
      </c>
      <c r="AQ15" s="273">
        <v>-4989</v>
      </c>
      <c r="AR15" s="274">
        <v>-58.7</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6" t="s">
        <v>177</v>
      </c>
      <c r="AL16" s="1157"/>
      <c r="AM16" s="1157"/>
      <c r="AN16" s="1158"/>
      <c r="AO16" s="272">
        <v>4298848</v>
      </c>
      <c r="AP16" s="272">
        <v>85927</v>
      </c>
      <c r="AQ16" s="273">
        <v>92501</v>
      </c>
      <c r="AR16" s="274">
        <v>-7.1</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9" t="s">
        <v>493</v>
      </c>
      <c r="AL21" s="1160"/>
      <c r="AM21" s="1160"/>
      <c r="AN21" s="1161"/>
      <c r="AO21" s="285">
        <v>8.1199999999999992</v>
      </c>
      <c r="AP21" s="286">
        <v>7.91</v>
      </c>
      <c r="AQ21" s="287">
        <v>0.21</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9" t="s">
        <v>494</v>
      </c>
      <c r="AL22" s="1160"/>
      <c r="AM22" s="1160"/>
      <c r="AN22" s="1161"/>
      <c r="AO22" s="290">
        <v>98</v>
      </c>
      <c r="AP22" s="291">
        <v>97.2</v>
      </c>
      <c r="AQ22" s="292">
        <v>0.8</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50" t="s">
        <v>495</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c r="AT26" s="255"/>
    </row>
    <row r="27" spans="1:46" ht="13.2" x14ac:dyDescent="0.2">
      <c r="A27" s="297"/>
      <c r="AO27" s="250"/>
      <c r="AP27" s="250"/>
      <c r="AQ27" s="250"/>
      <c r="AR27" s="250"/>
      <c r="AS27" s="250"/>
      <c r="AT27" s="250"/>
    </row>
    <row r="28" spans="1:46" ht="16.2" x14ac:dyDescent="0.2">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1"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2"/>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7" t="s">
        <v>498</v>
      </c>
      <c r="AL32" s="1168"/>
      <c r="AM32" s="1168"/>
      <c r="AN32" s="1169"/>
      <c r="AO32" s="300">
        <v>755318</v>
      </c>
      <c r="AP32" s="300">
        <v>15098</v>
      </c>
      <c r="AQ32" s="301">
        <v>33492</v>
      </c>
      <c r="AR32" s="302">
        <v>-54.9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7" t="s">
        <v>499</v>
      </c>
      <c r="AL33" s="1168"/>
      <c r="AM33" s="1168"/>
      <c r="AN33" s="1169"/>
      <c r="AO33" s="300" t="s">
        <v>500</v>
      </c>
      <c r="AP33" s="300" t="s">
        <v>500</v>
      </c>
      <c r="AQ33" s="301" t="s">
        <v>500</v>
      </c>
      <c r="AR33" s="302" t="s">
        <v>500</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7" t="s">
        <v>501</v>
      </c>
      <c r="AL34" s="1168"/>
      <c r="AM34" s="1168"/>
      <c r="AN34" s="1169"/>
      <c r="AO34" s="300" t="s">
        <v>500</v>
      </c>
      <c r="AP34" s="300" t="s">
        <v>500</v>
      </c>
      <c r="AQ34" s="301" t="s">
        <v>500</v>
      </c>
      <c r="AR34" s="302" t="s">
        <v>500</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7" t="s">
        <v>502</v>
      </c>
      <c r="AL35" s="1168"/>
      <c r="AM35" s="1168"/>
      <c r="AN35" s="1169"/>
      <c r="AO35" s="300">
        <v>295252</v>
      </c>
      <c r="AP35" s="300">
        <v>5902</v>
      </c>
      <c r="AQ35" s="301">
        <v>10423</v>
      </c>
      <c r="AR35" s="302">
        <v>-43.4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7" t="s">
        <v>503</v>
      </c>
      <c r="AL36" s="1168"/>
      <c r="AM36" s="1168"/>
      <c r="AN36" s="1169"/>
      <c r="AO36" s="300">
        <v>247517</v>
      </c>
      <c r="AP36" s="300">
        <v>4947</v>
      </c>
      <c r="AQ36" s="301">
        <v>3289</v>
      </c>
      <c r="AR36" s="302">
        <v>50.4</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7" t="s">
        <v>504</v>
      </c>
      <c r="AL37" s="1168"/>
      <c r="AM37" s="1168"/>
      <c r="AN37" s="1169"/>
      <c r="AO37" s="300" t="s">
        <v>500</v>
      </c>
      <c r="AP37" s="300" t="s">
        <v>500</v>
      </c>
      <c r="AQ37" s="301">
        <v>152</v>
      </c>
      <c r="AR37" s="302" t="s">
        <v>500</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0" t="s">
        <v>505</v>
      </c>
      <c r="AL38" s="1171"/>
      <c r="AM38" s="1171"/>
      <c r="AN38" s="1172"/>
      <c r="AO38" s="303" t="s">
        <v>500</v>
      </c>
      <c r="AP38" s="303" t="s">
        <v>500</v>
      </c>
      <c r="AQ38" s="304">
        <v>2</v>
      </c>
      <c r="AR38" s="292" t="s">
        <v>500</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0" t="s">
        <v>506</v>
      </c>
      <c r="AL39" s="1171"/>
      <c r="AM39" s="1171"/>
      <c r="AN39" s="1172"/>
      <c r="AO39" s="300">
        <v>-411804</v>
      </c>
      <c r="AP39" s="300">
        <v>-8231</v>
      </c>
      <c r="AQ39" s="301">
        <v>-2605</v>
      </c>
      <c r="AR39" s="302">
        <v>216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7" t="s">
        <v>507</v>
      </c>
      <c r="AL40" s="1168"/>
      <c r="AM40" s="1168"/>
      <c r="AN40" s="1169"/>
      <c r="AO40" s="300">
        <v>-932459</v>
      </c>
      <c r="AP40" s="300">
        <v>-18638</v>
      </c>
      <c r="AQ40" s="301">
        <v>-28956</v>
      </c>
      <c r="AR40" s="302">
        <v>-35.6</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3" t="s">
        <v>287</v>
      </c>
      <c r="AL41" s="1174"/>
      <c r="AM41" s="1174"/>
      <c r="AN41" s="1175"/>
      <c r="AO41" s="300">
        <v>-46176</v>
      </c>
      <c r="AP41" s="300">
        <v>-923</v>
      </c>
      <c r="AQ41" s="301">
        <v>15797</v>
      </c>
      <c r="AR41" s="302">
        <v>-105.8</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2" t="s">
        <v>477</v>
      </c>
      <c r="AN49" s="1164" t="s">
        <v>510</v>
      </c>
      <c r="AO49" s="1165"/>
      <c r="AP49" s="1165"/>
      <c r="AQ49" s="1165"/>
      <c r="AR49" s="1166"/>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3"/>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1753609</v>
      </c>
      <c r="AN51" s="322">
        <v>34834</v>
      </c>
      <c r="AO51" s="323">
        <v>-7.1</v>
      </c>
      <c r="AP51" s="324">
        <v>53895</v>
      </c>
      <c r="AQ51" s="325">
        <v>-8.8000000000000007</v>
      </c>
      <c r="AR51" s="326">
        <v>1.7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1252341</v>
      </c>
      <c r="AN52" s="330">
        <v>24877</v>
      </c>
      <c r="AO52" s="331">
        <v>10.9</v>
      </c>
      <c r="AP52" s="332">
        <v>31224</v>
      </c>
      <c r="AQ52" s="333">
        <v>4.4000000000000004</v>
      </c>
      <c r="AR52" s="334">
        <v>6.5</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1614262</v>
      </c>
      <c r="AN53" s="322">
        <v>32019</v>
      </c>
      <c r="AO53" s="323">
        <v>-8.1</v>
      </c>
      <c r="AP53" s="324">
        <v>56181</v>
      </c>
      <c r="AQ53" s="325">
        <v>4.2</v>
      </c>
      <c r="AR53" s="326">
        <v>-12.3</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1029653</v>
      </c>
      <c r="AN54" s="330">
        <v>20424</v>
      </c>
      <c r="AO54" s="331">
        <v>-17.899999999999999</v>
      </c>
      <c r="AP54" s="332">
        <v>32039</v>
      </c>
      <c r="AQ54" s="333">
        <v>2.6</v>
      </c>
      <c r="AR54" s="334">
        <v>-20.5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2176412</v>
      </c>
      <c r="AN55" s="322">
        <v>43283</v>
      </c>
      <c r="AO55" s="323">
        <v>35.200000000000003</v>
      </c>
      <c r="AP55" s="324">
        <v>47730</v>
      </c>
      <c r="AQ55" s="325">
        <v>-15</v>
      </c>
      <c r="AR55" s="326">
        <v>50.2</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1173413</v>
      </c>
      <c r="AN56" s="330">
        <v>23336</v>
      </c>
      <c r="AO56" s="331">
        <v>14.3</v>
      </c>
      <c r="AP56" s="332">
        <v>26378</v>
      </c>
      <c r="AQ56" s="333">
        <v>-17.7</v>
      </c>
      <c r="AR56" s="334">
        <v>32</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1930912</v>
      </c>
      <c r="AN57" s="322">
        <v>38461</v>
      </c>
      <c r="AO57" s="323">
        <v>-11.1</v>
      </c>
      <c r="AP57" s="324">
        <v>61921</v>
      </c>
      <c r="AQ57" s="325">
        <v>29.7</v>
      </c>
      <c r="AR57" s="326">
        <v>-40.799999999999997</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1104593</v>
      </c>
      <c r="AN58" s="330">
        <v>22002</v>
      </c>
      <c r="AO58" s="331">
        <v>-5.7</v>
      </c>
      <c r="AP58" s="332">
        <v>34719</v>
      </c>
      <c r="AQ58" s="333">
        <v>31.6</v>
      </c>
      <c r="AR58" s="334">
        <v>-37.299999999999997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1935950</v>
      </c>
      <c r="AN59" s="322">
        <v>38697</v>
      </c>
      <c r="AO59" s="323">
        <v>0.6</v>
      </c>
      <c r="AP59" s="324">
        <v>62764</v>
      </c>
      <c r="AQ59" s="325">
        <v>1.4</v>
      </c>
      <c r="AR59" s="326">
        <v>-0.8</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1169484</v>
      </c>
      <c r="AN60" s="330">
        <v>23376</v>
      </c>
      <c r="AO60" s="331">
        <v>6.2</v>
      </c>
      <c r="AP60" s="332">
        <v>36476</v>
      </c>
      <c r="AQ60" s="333">
        <v>5.0999999999999996</v>
      </c>
      <c r="AR60" s="334">
        <v>1.1000000000000001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1882229</v>
      </c>
      <c r="AN61" s="337">
        <v>37459</v>
      </c>
      <c r="AO61" s="338">
        <v>1.9</v>
      </c>
      <c r="AP61" s="339">
        <v>56498</v>
      </c>
      <c r="AQ61" s="340">
        <v>2.2999999999999998</v>
      </c>
      <c r="AR61" s="326">
        <v>-0.4</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1145897</v>
      </c>
      <c r="AN62" s="330">
        <v>22803</v>
      </c>
      <c r="AO62" s="331">
        <v>1.6</v>
      </c>
      <c r="AP62" s="332">
        <v>32167</v>
      </c>
      <c r="AQ62" s="333">
        <v>5.2</v>
      </c>
      <c r="AR62" s="334">
        <v>-3.6</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XJ2YY54fivAnFDbTS4yFwM8tRp+MT1vaRs5tZ4Ayml6WkpA/L/Jgf+Ko4cfDKVkPV2XaemtsauEkmP7+yfdtgg==" saltValue="w3eub+zFN9+YRSr3aBgO4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EuBqlObR36mEZ88bQWNSpWh95G32th4wlOvY2UiAw8gZTBPBXzMvPkGJa5OdavtrvnNcuJOdCiNt2KwQASJWZQ==" saltValue="Ksur2KLzbIqPPbdNFmbi8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9/lo3Py0Q8YVmlUpEJL9q3AE0G2rcu8Yp0wFoBGE5L5I3ErpAet1ZhtB//p/iQVeTyWhaZXZN2gX1k1gljRv5g==" saltValue="cJvtGoFkAkGED9NDCdzxO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election activeCell="J47" sqref="J47"/>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6" t="s">
        <v>3</v>
      </c>
      <c r="D47" s="1176"/>
      <c r="E47" s="1177"/>
      <c r="F47" s="11">
        <v>19.260000000000002</v>
      </c>
      <c r="G47" s="12">
        <v>19.690000000000001</v>
      </c>
      <c r="H47" s="12">
        <v>23.18</v>
      </c>
      <c r="I47" s="12">
        <v>24.67</v>
      </c>
      <c r="J47" s="13">
        <v>26.07</v>
      </c>
    </row>
    <row r="48" spans="2:10" ht="57.75" customHeight="1" x14ac:dyDescent="0.2">
      <c r="B48" s="14"/>
      <c r="C48" s="1178" t="s">
        <v>4</v>
      </c>
      <c r="D48" s="1178"/>
      <c r="E48" s="1179"/>
      <c r="F48" s="15">
        <v>6.73</v>
      </c>
      <c r="G48" s="16">
        <v>10.19</v>
      </c>
      <c r="H48" s="16">
        <v>5.16</v>
      </c>
      <c r="I48" s="16">
        <v>3.84</v>
      </c>
      <c r="J48" s="17">
        <v>6.77</v>
      </c>
    </row>
    <row r="49" spans="2:10" ht="57.75" customHeight="1" thickBot="1" x14ac:dyDescent="0.25">
      <c r="B49" s="18"/>
      <c r="C49" s="1180" t="s">
        <v>5</v>
      </c>
      <c r="D49" s="1180"/>
      <c r="E49" s="1181"/>
      <c r="F49" s="19" t="s">
        <v>529</v>
      </c>
      <c r="G49" s="20">
        <v>2.0299999999999998</v>
      </c>
      <c r="H49" s="20" t="s">
        <v>530</v>
      </c>
      <c r="I49" s="20" t="s">
        <v>531</v>
      </c>
      <c r="J49" s="21">
        <v>3.28</v>
      </c>
    </row>
    <row r="50" spans="2:10" ht="13.2" x14ac:dyDescent="0.2"/>
  </sheetData>
  <sheetProtection algorithmName="SHA-512" hashValue="BmRWPcsztFMwLdmzCRhq6aJlI/X5lyxTZ+KHtCLdfsuE+K4N8aTl8+k1tMA/HJpnjMt0UFT7zh5Q7Uku5psnSw==" saltValue="xNa4YDTp3ApxjOfa0fNc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8" t="s">
        <v>532</v>
      </c>
      <c r="D34" s="1188"/>
      <c r="E34" s="1189"/>
      <c r="F34" s="32">
        <v>15.63</v>
      </c>
      <c r="G34" s="33">
        <v>15.02</v>
      </c>
      <c r="H34" s="33">
        <v>12.76</v>
      </c>
      <c r="I34" s="33">
        <v>11.13</v>
      </c>
      <c r="J34" s="34">
        <v>8.8000000000000007</v>
      </c>
      <c r="K34" s="22"/>
      <c r="L34" s="22"/>
      <c r="M34" s="22"/>
      <c r="N34" s="22"/>
      <c r="O34" s="22"/>
      <c r="P34" s="22"/>
    </row>
    <row r="35" spans="1:16" ht="39" customHeight="1" x14ac:dyDescent="0.2">
      <c r="A35" s="22"/>
      <c r="B35" s="35"/>
      <c r="C35" s="1182" t="s">
        <v>533</v>
      </c>
      <c r="D35" s="1183"/>
      <c r="E35" s="1184"/>
      <c r="F35" s="36">
        <v>6.72</v>
      </c>
      <c r="G35" s="37">
        <v>10.18</v>
      </c>
      <c r="H35" s="37">
        <v>5.15</v>
      </c>
      <c r="I35" s="37">
        <v>3.84</v>
      </c>
      <c r="J35" s="38">
        <v>6.76</v>
      </c>
      <c r="K35" s="22"/>
      <c r="L35" s="22"/>
      <c r="M35" s="22"/>
      <c r="N35" s="22"/>
      <c r="O35" s="22"/>
      <c r="P35" s="22"/>
    </row>
    <row r="36" spans="1:16" ht="39" customHeight="1" x14ac:dyDescent="0.2">
      <c r="A36" s="22"/>
      <c r="B36" s="35"/>
      <c r="C36" s="1182" t="s">
        <v>534</v>
      </c>
      <c r="D36" s="1183"/>
      <c r="E36" s="1184"/>
      <c r="F36" s="36">
        <v>0.65</v>
      </c>
      <c r="G36" s="37">
        <v>0.72</v>
      </c>
      <c r="H36" s="37">
        <v>0.94</v>
      </c>
      <c r="I36" s="37">
        <v>0.93</v>
      </c>
      <c r="J36" s="38">
        <v>1.48</v>
      </c>
      <c r="K36" s="22"/>
      <c r="L36" s="22"/>
      <c r="M36" s="22"/>
      <c r="N36" s="22"/>
      <c r="O36" s="22"/>
      <c r="P36" s="22"/>
    </row>
    <row r="37" spans="1:16" ht="39" customHeight="1" x14ac:dyDescent="0.2">
      <c r="A37" s="22"/>
      <c r="B37" s="35"/>
      <c r="C37" s="1182" t="s">
        <v>535</v>
      </c>
      <c r="D37" s="1183"/>
      <c r="E37" s="1184"/>
      <c r="F37" s="36">
        <v>1</v>
      </c>
      <c r="G37" s="37">
        <v>0.4</v>
      </c>
      <c r="H37" s="37">
        <v>0.24</v>
      </c>
      <c r="I37" s="37">
        <v>0.21</v>
      </c>
      <c r="J37" s="38">
        <v>0.14000000000000001</v>
      </c>
      <c r="K37" s="22"/>
      <c r="L37" s="22"/>
      <c r="M37" s="22"/>
      <c r="N37" s="22"/>
      <c r="O37" s="22"/>
      <c r="P37" s="22"/>
    </row>
    <row r="38" spans="1:16" ht="39" customHeight="1" x14ac:dyDescent="0.2">
      <c r="A38" s="22"/>
      <c r="B38" s="35"/>
      <c r="C38" s="1182" t="s">
        <v>536</v>
      </c>
      <c r="D38" s="1183"/>
      <c r="E38" s="1184"/>
      <c r="F38" s="36">
        <v>0</v>
      </c>
      <c r="G38" s="37">
        <v>0</v>
      </c>
      <c r="H38" s="37">
        <v>0</v>
      </c>
      <c r="I38" s="37">
        <v>0</v>
      </c>
      <c r="J38" s="38">
        <v>0.01</v>
      </c>
      <c r="K38" s="22"/>
      <c r="L38" s="22"/>
      <c r="M38" s="22"/>
      <c r="N38" s="22"/>
      <c r="O38" s="22"/>
      <c r="P38" s="22"/>
    </row>
    <row r="39" spans="1:16" ht="39" customHeight="1" x14ac:dyDescent="0.2">
      <c r="A39" s="22"/>
      <c r="B39" s="35"/>
      <c r="C39" s="1182" t="s">
        <v>537</v>
      </c>
      <c r="D39" s="1183"/>
      <c r="E39" s="1184"/>
      <c r="F39" s="36">
        <v>0</v>
      </c>
      <c r="G39" s="37">
        <v>0</v>
      </c>
      <c r="H39" s="37">
        <v>0</v>
      </c>
      <c r="I39" s="37">
        <v>0</v>
      </c>
      <c r="J39" s="38">
        <v>0</v>
      </c>
      <c r="K39" s="22"/>
      <c r="L39" s="22"/>
      <c r="M39" s="22"/>
      <c r="N39" s="22"/>
      <c r="O39" s="22"/>
      <c r="P39" s="22"/>
    </row>
    <row r="40" spans="1:16" ht="39" customHeight="1" x14ac:dyDescent="0.2">
      <c r="A40" s="22"/>
      <c r="B40" s="35"/>
      <c r="C40" s="1182"/>
      <c r="D40" s="1183"/>
      <c r="E40" s="1184"/>
      <c r="F40" s="36"/>
      <c r="G40" s="37"/>
      <c r="H40" s="37"/>
      <c r="I40" s="37"/>
      <c r="J40" s="38"/>
      <c r="K40" s="22"/>
      <c r="L40" s="22"/>
      <c r="M40" s="22"/>
      <c r="N40" s="22"/>
      <c r="O40" s="22"/>
      <c r="P40" s="22"/>
    </row>
    <row r="41" spans="1:16" ht="39" customHeight="1" x14ac:dyDescent="0.2">
      <c r="A41" s="22"/>
      <c r="B41" s="35"/>
      <c r="C41" s="1182"/>
      <c r="D41" s="1183"/>
      <c r="E41" s="1184"/>
      <c r="F41" s="36"/>
      <c r="G41" s="37"/>
      <c r="H41" s="37"/>
      <c r="I41" s="37"/>
      <c r="J41" s="38"/>
      <c r="K41" s="22"/>
      <c r="L41" s="22"/>
      <c r="M41" s="22"/>
      <c r="N41" s="22"/>
      <c r="O41" s="22"/>
      <c r="P41" s="22"/>
    </row>
    <row r="42" spans="1:16" ht="39" customHeight="1" x14ac:dyDescent="0.2">
      <c r="A42" s="22"/>
      <c r="B42" s="39"/>
      <c r="C42" s="1182" t="s">
        <v>538</v>
      </c>
      <c r="D42" s="1183"/>
      <c r="E42" s="1184"/>
      <c r="F42" s="36" t="s">
        <v>500</v>
      </c>
      <c r="G42" s="37" t="s">
        <v>500</v>
      </c>
      <c r="H42" s="37" t="s">
        <v>500</v>
      </c>
      <c r="I42" s="37" t="s">
        <v>500</v>
      </c>
      <c r="J42" s="38" t="s">
        <v>500</v>
      </c>
      <c r="K42" s="22"/>
      <c r="L42" s="22"/>
      <c r="M42" s="22"/>
      <c r="N42" s="22"/>
      <c r="O42" s="22"/>
      <c r="P42" s="22"/>
    </row>
    <row r="43" spans="1:16" ht="39" customHeight="1" thickBot="1" x14ac:dyDescent="0.25">
      <c r="A43" s="22"/>
      <c r="B43" s="40"/>
      <c r="C43" s="1185" t="s">
        <v>539</v>
      </c>
      <c r="D43" s="1186"/>
      <c r="E43" s="1187"/>
      <c r="F43" s="41" t="s">
        <v>500</v>
      </c>
      <c r="G43" s="42" t="s">
        <v>500</v>
      </c>
      <c r="H43" s="42" t="s">
        <v>500</v>
      </c>
      <c r="I43" s="42" t="s">
        <v>500</v>
      </c>
      <c r="J43" s="43" t="s">
        <v>500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o9ZMERdhaZdrv8xp590WYQ2r+zo4tCIpxscN8dEFYqKSE+3D0P2jvZv65suFNgQwcDQpmvZ9KazO1Ib3GCrxQ==" saltValue="53DOGhOH02LP5Tks021B8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O61" sqref="O61"/>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90" t="s">
        <v>9</v>
      </c>
      <c r="C45" s="1191"/>
      <c r="D45" s="58"/>
      <c r="E45" s="1196" t="s">
        <v>10</v>
      </c>
      <c r="F45" s="1196"/>
      <c r="G45" s="1196"/>
      <c r="H45" s="1196"/>
      <c r="I45" s="1196"/>
      <c r="J45" s="1197"/>
      <c r="K45" s="59">
        <v>806</v>
      </c>
      <c r="L45" s="60">
        <v>756</v>
      </c>
      <c r="M45" s="60">
        <v>796</v>
      </c>
      <c r="N45" s="60">
        <v>801</v>
      </c>
      <c r="O45" s="61">
        <v>755</v>
      </c>
      <c r="P45" s="48"/>
      <c r="Q45" s="48"/>
      <c r="R45" s="48"/>
      <c r="S45" s="48"/>
      <c r="T45" s="48"/>
      <c r="U45" s="48"/>
    </row>
    <row r="46" spans="1:21" ht="30.75" customHeight="1" x14ac:dyDescent="0.2">
      <c r="A46" s="48"/>
      <c r="B46" s="1192"/>
      <c r="C46" s="1193"/>
      <c r="D46" s="62"/>
      <c r="E46" s="1198" t="s">
        <v>11</v>
      </c>
      <c r="F46" s="1198"/>
      <c r="G46" s="1198"/>
      <c r="H46" s="1198"/>
      <c r="I46" s="1198"/>
      <c r="J46" s="1199"/>
      <c r="K46" s="63" t="s">
        <v>500</v>
      </c>
      <c r="L46" s="64" t="s">
        <v>500</v>
      </c>
      <c r="M46" s="64" t="s">
        <v>500</v>
      </c>
      <c r="N46" s="64" t="s">
        <v>500</v>
      </c>
      <c r="O46" s="65" t="s">
        <v>500</v>
      </c>
      <c r="P46" s="48"/>
      <c r="Q46" s="48"/>
      <c r="R46" s="48"/>
      <c r="S46" s="48"/>
      <c r="T46" s="48"/>
      <c r="U46" s="48"/>
    </row>
    <row r="47" spans="1:21" ht="30.75" customHeight="1" x14ac:dyDescent="0.2">
      <c r="A47" s="48"/>
      <c r="B47" s="1192"/>
      <c r="C47" s="1193"/>
      <c r="D47" s="62"/>
      <c r="E47" s="1198" t="s">
        <v>12</v>
      </c>
      <c r="F47" s="1198"/>
      <c r="G47" s="1198"/>
      <c r="H47" s="1198"/>
      <c r="I47" s="1198"/>
      <c r="J47" s="1199"/>
      <c r="K47" s="63" t="s">
        <v>500</v>
      </c>
      <c r="L47" s="64" t="s">
        <v>500</v>
      </c>
      <c r="M47" s="64" t="s">
        <v>500</v>
      </c>
      <c r="N47" s="64" t="s">
        <v>500</v>
      </c>
      <c r="O47" s="65" t="s">
        <v>500</v>
      </c>
      <c r="P47" s="48"/>
      <c r="Q47" s="48"/>
      <c r="R47" s="48"/>
      <c r="S47" s="48"/>
      <c r="T47" s="48"/>
      <c r="U47" s="48"/>
    </row>
    <row r="48" spans="1:21" ht="30.75" customHeight="1" x14ac:dyDescent="0.2">
      <c r="A48" s="48"/>
      <c r="B48" s="1192"/>
      <c r="C48" s="1193"/>
      <c r="D48" s="62"/>
      <c r="E48" s="1198" t="s">
        <v>13</v>
      </c>
      <c r="F48" s="1198"/>
      <c r="G48" s="1198"/>
      <c r="H48" s="1198"/>
      <c r="I48" s="1198"/>
      <c r="J48" s="1199"/>
      <c r="K48" s="63">
        <v>316</v>
      </c>
      <c r="L48" s="64">
        <v>325</v>
      </c>
      <c r="M48" s="64">
        <v>275</v>
      </c>
      <c r="N48" s="64">
        <v>292</v>
      </c>
      <c r="O48" s="65">
        <v>295</v>
      </c>
      <c r="P48" s="48"/>
      <c r="Q48" s="48"/>
      <c r="R48" s="48"/>
      <c r="S48" s="48"/>
      <c r="T48" s="48"/>
      <c r="U48" s="48"/>
    </row>
    <row r="49" spans="1:21" ht="30.75" customHeight="1" x14ac:dyDescent="0.2">
      <c r="A49" s="48"/>
      <c r="B49" s="1192"/>
      <c r="C49" s="1193"/>
      <c r="D49" s="62"/>
      <c r="E49" s="1198" t="s">
        <v>14</v>
      </c>
      <c r="F49" s="1198"/>
      <c r="G49" s="1198"/>
      <c r="H49" s="1198"/>
      <c r="I49" s="1198"/>
      <c r="J49" s="1199"/>
      <c r="K49" s="63">
        <v>61</v>
      </c>
      <c r="L49" s="64">
        <v>144</v>
      </c>
      <c r="M49" s="64">
        <v>245</v>
      </c>
      <c r="N49" s="64">
        <v>243</v>
      </c>
      <c r="O49" s="65">
        <v>248</v>
      </c>
      <c r="P49" s="48"/>
      <c r="Q49" s="48"/>
      <c r="R49" s="48"/>
      <c r="S49" s="48"/>
      <c r="T49" s="48"/>
      <c r="U49" s="48"/>
    </row>
    <row r="50" spans="1:21" ht="30.75" customHeight="1" x14ac:dyDescent="0.2">
      <c r="A50" s="48"/>
      <c r="B50" s="1192"/>
      <c r="C50" s="1193"/>
      <c r="D50" s="62"/>
      <c r="E50" s="1198" t="s">
        <v>15</v>
      </c>
      <c r="F50" s="1198"/>
      <c r="G50" s="1198"/>
      <c r="H50" s="1198"/>
      <c r="I50" s="1198"/>
      <c r="J50" s="1199"/>
      <c r="K50" s="63">
        <v>33</v>
      </c>
      <c r="L50" s="64">
        <v>33</v>
      </c>
      <c r="M50" s="64" t="s">
        <v>500</v>
      </c>
      <c r="N50" s="64" t="s">
        <v>500</v>
      </c>
      <c r="O50" s="65" t="s">
        <v>500</v>
      </c>
      <c r="P50" s="48"/>
      <c r="Q50" s="48"/>
      <c r="R50" s="48"/>
      <c r="S50" s="48"/>
      <c r="T50" s="48"/>
      <c r="U50" s="48"/>
    </row>
    <row r="51" spans="1:21" ht="30.75" customHeight="1" x14ac:dyDescent="0.2">
      <c r="A51" s="48"/>
      <c r="B51" s="1194"/>
      <c r="C51" s="1195"/>
      <c r="D51" s="66"/>
      <c r="E51" s="1198" t="s">
        <v>16</v>
      </c>
      <c r="F51" s="1198"/>
      <c r="G51" s="1198"/>
      <c r="H51" s="1198"/>
      <c r="I51" s="1198"/>
      <c r="J51" s="1199"/>
      <c r="K51" s="63" t="s">
        <v>500</v>
      </c>
      <c r="L51" s="64" t="s">
        <v>500</v>
      </c>
      <c r="M51" s="64" t="s">
        <v>500</v>
      </c>
      <c r="N51" s="64" t="s">
        <v>500</v>
      </c>
      <c r="O51" s="65" t="s">
        <v>500</v>
      </c>
      <c r="P51" s="48"/>
      <c r="Q51" s="48"/>
      <c r="R51" s="48"/>
      <c r="S51" s="48"/>
      <c r="T51" s="48"/>
      <c r="U51" s="48"/>
    </row>
    <row r="52" spans="1:21" ht="30.75" customHeight="1" x14ac:dyDescent="0.2">
      <c r="A52" s="48"/>
      <c r="B52" s="1200" t="s">
        <v>17</v>
      </c>
      <c r="C52" s="1201"/>
      <c r="D52" s="66"/>
      <c r="E52" s="1198" t="s">
        <v>18</v>
      </c>
      <c r="F52" s="1198"/>
      <c r="G52" s="1198"/>
      <c r="H52" s="1198"/>
      <c r="I52" s="1198"/>
      <c r="J52" s="1199"/>
      <c r="K52" s="63">
        <v>1296</v>
      </c>
      <c r="L52" s="64">
        <v>1272</v>
      </c>
      <c r="M52" s="64">
        <v>1274</v>
      </c>
      <c r="N52" s="64">
        <v>1273</v>
      </c>
      <c r="O52" s="65">
        <v>1344</v>
      </c>
      <c r="P52" s="48"/>
      <c r="Q52" s="48"/>
      <c r="R52" s="48"/>
      <c r="S52" s="48"/>
      <c r="T52" s="48"/>
      <c r="U52" s="48"/>
    </row>
    <row r="53" spans="1:21" ht="30.75" customHeight="1" thickBot="1" x14ac:dyDescent="0.25">
      <c r="A53" s="48"/>
      <c r="B53" s="1202" t="s">
        <v>19</v>
      </c>
      <c r="C53" s="1203"/>
      <c r="D53" s="67"/>
      <c r="E53" s="1204" t="s">
        <v>20</v>
      </c>
      <c r="F53" s="1204"/>
      <c r="G53" s="1204"/>
      <c r="H53" s="1204"/>
      <c r="I53" s="1204"/>
      <c r="J53" s="1205"/>
      <c r="K53" s="68">
        <v>-80</v>
      </c>
      <c r="L53" s="69">
        <v>-14</v>
      </c>
      <c r="M53" s="69">
        <v>42</v>
      </c>
      <c r="N53" s="69">
        <v>63</v>
      </c>
      <c r="O53" s="70">
        <v>-46</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2">
      <c r="B58" s="1206" t="s">
        <v>24</v>
      </c>
      <c r="C58" s="1207"/>
      <c r="D58" s="1212" t="s">
        <v>25</v>
      </c>
      <c r="E58" s="1213"/>
      <c r="F58" s="1213"/>
      <c r="G58" s="1213"/>
      <c r="H58" s="1213"/>
      <c r="I58" s="1213"/>
      <c r="J58" s="1214"/>
      <c r="K58" s="83" t="s">
        <v>545</v>
      </c>
      <c r="L58" s="84" t="s">
        <v>545</v>
      </c>
      <c r="M58" s="84" t="s">
        <v>545</v>
      </c>
      <c r="N58" s="84" t="s">
        <v>545</v>
      </c>
      <c r="O58" s="85" t="s">
        <v>545</v>
      </c>
    </row>
    <row r="59" spans="1:21" ht="31.5" customHeight="1" x14ac:dyDescent="0.2">
      <c r="B59" s="1208"/>
      <c r="C59" s="1209"/>
      <c r="D59" s="1215" t="s">
        <v>26</v>
      </c>
      <c r="E59" s="1216"/>
      <c r="F59" s="1216"/>
      <c r="G59" s="1216"/>
      <c r="H59" s="1216"/>
      <c r="I59" s="1216"/>
      <c r="J59" s="1217"/>
      <c r="K59" s="86" t="s">
        <v>545</v>
      </c>
      <c r="L59" s="87" t="s">
        <v>545</v>
      </c>
      <c r="M59" s="87" t="s">
        <v>545</v>
      </c>
      <c r="N59" s="364" t="s">
        <v>545</v>
      </c>
      <c r="O59" s="88" t="s">
        <v>545</v>
      </c>
    </row>
    <row r="60" spans="1:21" ht="31.5" customHeight="1" thickBot="1" x14ac:dyDescent="0.25">
      <c r="B60" s="1210"/>
      <c r="C60" s="1211"/>
      <c r="D60" s="1218" t="s">
        <v>27</v>
      </c>
      <c r="E60" s="1219"/>
      <c r="F60" s="1219"/>
      <c r="G60" s="1219"/>
      <c r="H60" s="1219"/>
      <c r="I60" s="1219"/>
      <c r="J60" s="1220"/>
      <c r="K60" s="89" t="s">
        <v>545</v>
      </c>
      <c r="L60" s="90" t="s">
        <v>545</v>
      </c>
      <c r="M60" s="90" t="s">
        <v>545</v>
      </c>
      <c r="N60" s="90" t="s">
        <v>545</v>
      </c>
      <c r="O60" s="91" t="s">
        <v>545</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cc1QL0qs9e5JGtcslW8+JnEKVDI22IrJR4XNvIWbbeYEubKu+Ut0E1EWmxcf7F1hHHZCYFjUwyjP4ilkv3ZeQ==" saltValue="RkUZk1ANp3Yi+bPIgKhP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M50" sqref="M50"/>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221" t="s">
        <v>30</v>
      </c>
      <c r="C41" s="1222"/>
      <c r="D41" s="105"/>
      <c r="E41" s="1227" t="s">
        <v>31</v>
      </c>
      <c r="F41" s="1227"/>
      <c r="G41" s="1227"/>
      <c r="H41" s="1228"/>
      <c r="I41" s="343">
        <v>8424</v>
      </c>
      <c r="J41" s="344">
        <v>7874</v>
      </c>
      <c r="K41" s="344">
        <v>7359</v>
      </c>
      <c r="L41" s="344">
        <v>6849</v>
      </c>
      <c r="M41" s="345">
        <v>6393</v>
      </c>
    </row>
    <row r="42" spans="2:13" ht="27.75" customHeight="1" x14ac:dyDescent="0.2">
      <c r="B42" s="1223"/>
      <c r="C42" s="1224"/>
      <c r="D42" s="106"/>
      <c r="E42" s="1229" t="s">
        <v>32</v>
      </c>
      <c r="F42" s="1229"/>
      <c r="G42" s="1229"/>
      <c r="H42" s="1230"/>
      <c r="I42" s="346">
        <v>48</v>
      </c>
      <c r="J42" s="347">
        <v>58</v>
      </c>
      <c r="K42" s="347">
        <v>58</v>
      </c>
      <c r="L42" s="347">
        <v>59</v>
      </c>
      <c r="M42" s="348">
        <v>68</v>
      </c>
    </row>
    <row r="43" spans="2:13" ht="27.75" customHeight="1" x14ac:dyDescent="0.2">
      <c r="B43" s="1223"/>
      <c r="C43" s="1224"/>
      <c r="D43" s="106"/>
      <c r="E43" s="1229" t="s">
        <v>33</v>
      </c>
      <c r="F43" s="1229"/>
      <c r="G43" s="1229"/>
      <c r="H43" s="1230"/>
      <c r="I43" s="346">
        <v>4583</v>
      </c>
      <c r="J43" s="347">
        <v>3552</v>
      </c>
      <c r="K43" s="347">
        <v>3063</v>
      </c>
      <c r="L43" s="347">
        <v>2910</v>
      </c>
      <c r="M43" s="348">
        <v>2768</v>
      </c>
    </row>
    <row r="44" spans="2:13" ht="27.75" customHeight="1" x14ac:dyDescent="0.2">
      <c r="B44" s="1223"/>
      <c r="C44" s="1224"/>
      <c r="D44" s="106"/>
      <c r="E44" s="1229" t="s">
        <v>34</v>
      </c>
      <c r="F44" s="1229"/>
      <c r="G44" s="1229"/>
      <c r="H44" s="1230"/>
      <c r="I44" s="346">
        <v>2865</v>
      </c>
      <c r="J44" s="347">
        <v>2758</v>
      </c>
      <c r="K44" s="347">
        <v>2522</v>
      </c>
      <c r="L44" s="347">
        <v>2284</v>
      </c>
      <c r="M44" s="348">
        <v>2389</v>
      </c>
    </row>
    <row r="45" spans="2:13" ht="27.75" customHeight="1" x14ac:dyDescent="0.2">
      <c r="B45" s="1223"/>
      <c r="C45" s="1224"/>
      <c r="D45" s="106"/>
      <c r="E45" s="1229" t="s">
        <v>35</v>
      </c>
      <c r="F45" s="1229"/>
      <c r="G45" s="1229"/>
      <c r="H45" s="1230"/>
      <c r="I45" s="346">
        <v>1558</v>
      </c>
      <c r="J45" s="347">
        <v>1659</v>
      </c>
      <c r="K45" s="347">
        <v>1681</v>
      </c>
      <c r="L45" s="347">
        <v>1757</v>
      </c>
      <c r="M45" s="348">
        <v>1843</v>
      </c>
    </row>
    <row r="46" spans="2:13" ht="27.75" customHeight="1" x14ac:dyDescent="0.2">
      <c r="B46" s="1223"/>
      <c r="C46" s="1224"/>
      <c r="D46" s="107"/>
      <c r="E46" s="1229" t="s">
        <v>36</v>
      </c>
      <c r="F46" s="1229"/>
      <c r="G46" s="1229"/>
      <c r="H46" s="1230"/>
      <c r="I46" s="346">
        <v>91</v>
      </c>
      <c r="J46" s="347">
        <v>91</v>
      </c>
      <c r="K46" s="347">
        <v>91</v>
      </c>
      <c r="L46" s="347">
        <v>92</v>
      </c>
      <c r="M46" s="348">
        <v>101</v>
      </c>
    </row>
    <row r="47" spans="2:13" ht="27.75" customHeight="1" x14ac:dyDescent="0.2">
      <c r="B47" s="1223"/>
      <c r="C47" s="1224"/>
      <c r="D47" s="108"/>
      <c r="E47" s="1231" t="s">
        <v>37</v>
      </c>
      <c r="F47" s="1232"/>
      <c r="G47" s="1232"/>
      <c r="H47" s="1233"/>
      <c r="I47" s="346" t="s">
        <v>500</v>
      </c>
      <c r="J47" s="347" t="s">
        <v>500</v>
      </c>
      <c r="K47" s="347" t="s">
        <v>500</v>
      </c>
      <c r="L47" s="347" t="s">
        <v>500</v>
      </c>
      <c r="M47" s="348" t="s">
        <v>500</v>
      </c>
    </row>
    <row r="48" spans="2:13" ht="27.75" customHeight="1" x14ac:dyDescent="0.2">
      <c r="B48" s="1223"/>
      <c r="C48" s="1224"/>
      <c r="D48" s="106"/>
      <c r="E48" s="1229" t="s">
        <v>38</v>
      </c>
      <c r="F48" s="1229"/>
      <c r="G48" s="1229"/>
      <c r="H48" s="1230"/>
      <c r="I48" s="346" t="s">
        <v>500</v>
      </c>
      <c r="J48" s="347" t="s">
        <v>500</v>
      </c>
      <c r="K48" s="347" t="s">
        <v>500</v>
      </c>
      <c r="L48" s="347" t="s">
        <v>500</v>
      </c>
      <c r="M48" s="348" t="s">
        <v>500</v>
      </c>
    </row>
    <row r="49" spans="2:13" ht="27.75" customHeight="1" x14ac:dyDescent="0.2">
      <c r="B49" s="1225"/>
      <c r="C49" s="1226"/>
      <c r="D49" s="106"/>
      <c r="E49" s="1229" t="s">
        <v>39</v>
      </c>
      <c r="F49" s="1229"/>
      <c r="G49" s="1229"/>
      <c r="H49" s="1230"/>
      <c r="I49" s="346" t="s">
        <v>500</v>
      </c>
      <c r="J49" s="347" t="s">
        <v>500</v>
      </c>
      <c r="K49" s="347" t="s">
        <v>500</v>
      </c>
      <c r="L49" s="347" t="s">
        <v>500</v>
      </c>
      <c r="M49" s="348" t="s">
        <v>500</v>
      </c>
    </row>
    <row r="50" spans="2:13" ht="27.75" customHeight="1" x14ac:dyDescent="0.2">
      <c r="B50" s="1234" t="s">
        <v>40</v>
      </c>
      <c r="C50" s="1235"/>
      <c r="D50" s="109"/>
      <c r="E50" s="1229" t="s">
        <v>41</v>
      </c>
      <c r="F50" s="1229"/>
      <c r="G50" s="1229"/>
      <c r="H50" s="1230"/>
      <c r="I50" s="346">
        <v>5779</v>
      </c>
      <c r="J50" s="347">
        <v>6341</v>
      </c>
      <c r="K50" s="347">
        <v>7058</v>
      </c>
      <c r="L50" s="347">
        <v>7529</v>
      </c>
      <c r="M50" s="348">
        <v>8329</v>
      </c>
    </row>
    <row r="51" spans="2:13" ht="27.75" customHeight="1" x14ac:dyDescent="0.2">
      <c r="B51" s="1223"/>
      <c r="C51" s="1224"/>
      <c r="D51" s="106"/>
      <c r="E51" s="1229" t="s">
        <v>42</v>
      </c>
      <c r="F51" s="1229"/>
      <c r="G51" s="1229"/>
      <c r="H51" s="1230"/>
      <c r="I51" s="346">
        <v>3621</v>
      </c>
      <c r="J51" s="347">
        <v>3135</v>
      </c>
      <c r="K51" s="347">
        <v>2991</v>
      </c>
      <c r="L51" s="347">
        <v>3085</v>
      </c>
      <c r="M51" s="348">
        <v>3439</v>
      </c>
    </row>
    <row r="52" spans="2:13" ht="27.75" customHeight="1" x14ac:dyDescent="0.2">
      <c r="B52" s="1225"/>
      <c r="C52" s="1226"/>
      <c r="D52" s="106"/>
      <c r="E52" s="1229" t="s">
        <v>43</v>
      </c>
      <c r="F52" s="1229"/>
      <c r="G52" s="1229"/>
      <c r="H52" s="1230"/>
      <c r="I52" s="346">
        <v>11265</v>
      </c>
      <c r="J52" s="347">
        <v>11182</v>
      </c>
      <c r="K52" s="347">
        <v>10562</v>
      </c>
      <c r="L52" s="347">
        <v>9803</v>
      </c>
      <c r="M52" s="348">
        <v>8946</v>
      </c>
    </row>
    <row r="53" spans="2:13" ht="27.75" customHeight="1" thickBot="1" x14ac:dyDescent="0.25">
      <c r="B53" s="1236" t="s">
        <v>19</v>
      </c>
      <c r="C53" s="1237"/>
      <c r="D53" s="110"/>
      <c r="E53" s="1238" t="s">
        <v>44</v>
      </c>
      <c r="F53" s="1238"/>
      <c r="G53" s="1238"/>
      <c r="H53" s="1239"/>
      <c r="I53" s="349">
        <v>-3095</v>
      </c>
      <c r="J53" s="350">
        <v>-4666</v>
      </c>
      <c r="K53" s="350">
        <v>-5837</v>
      </c>
      <c r="L53" s="350">
        <v>-6467</v>
      </c>
      <c r="M53" s="351">
        <v>-7154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ARD9T5fqjJiV9yoPjNcSGdu6UD2B+Hi4gW3BbkkeM8CwL4j+BEzJ8+rdVqmI6+OYuNySd5nJeEJb/vPZciXAZQ==" saltValue="O4rUSUoUh4LTHeeALeVLY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K27" sqref="K27"/>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48" t="s">
        <v>46</v>
      </c>
      <c r="D55" s="1248"/>
      <c r="E55" s="1249"/>
      <c r="F55" s="352">
        <v>2507</v>
      </c>
      <c r="G55" s="352">
        <v>2738</v>
      </c>
      <c r="H55" s="353">
        <v>2985</v>
      </c>
    </row>
    <row r="56" spans="2:8" ht="52.5" customHeight="1" x14ac:dyDescent="0.2">
      <c r="B56" s="122"/>
      <c r="C56" s="1250" t="s">
        <v>47</v>
      </c>
      <c r="D56" s="1250"/>
      <c r="E56" s="1251"/>
      <c r="F56" s="354">
        <v>2</v>
      </c>
      <c r="G56" s="354">
        <v>2</v>
      </c>
      <c r="H56" s="355">
        <v>2</v>
      </c>
    </row>
    <row r="57" spans="2:8" ht="53.25" customHeight="1" x14ac:dyDescent="0.2">
      <c r="B57" s="122"/>
      <c r="C57" s="1252" t="s">
        <v>48</v>
      </c>
      <c r="D57" s="1252"/>
      <c r="E57" s="1253"/>
      <c r="F57" s="356">
        <v>4304</v>
      </c>
      <c r="G57" s="356">
        <v>4544</v>
      </c>
      <c r="H57" s="357">
        <v>5097</v>
      </c>
    </row>
    <row r="58" spans="2:8" ht="45.75" customHeight="1" x14ac:dyDescent="0.2">
      <c r="B58" s="123"/>
      <c r="C58" s="1240" t="s">
        <v>557</v>
      </c>
      <c r="D58" s="1241"/>
      <c r="E58" s="1242"/>
      <c r="F58" s="358">
        <v>1829</v>
      </c>
      <c r="G58" s="358">
        <v>2038</v>
      </c>
      <c r="H58" s="359">
        <v>2048</v>
      </c>
    </row>
    <row r="59" spans="2:8" ht="45.75" customHeight="1" x14ac:dyDescent="0.2">
      <c r="B59" s="123"/>
      <c r="C59" s="1240" t="s">
        <v>558</v>
      </c>
      <c r="D59" s="1241"/>
      <c r="E59" s="1242"/>
      <c r="F59" s="358">
        <v>1461</v>
      </c>
      <c r="G59" s="358">
        <v>1564</v>
      </c>
      <c r="H59" s="359">
        <v>1870</v>
      </c>
    </row>
    <row r="60" spans="2:8" ht="45.75" customHeight="1" x14ac:dyDescent="0.2">
      <c r="B60" s="123"/>
      <c r="C60" s="1240" t="s">
        <v>560</v>
      </c>
      <c r="D60" s="1241"/>
      <c r="E60" s="1242"/>
      <c r="F60" s="358">
        <v>426</v>
      </c>
      <c r="G60" s="358">
        <v>308</v>
      </c>
      <c r="H60" s="359">
        <v>493</v>
      </c>
    </row>
    <row r="61" spans="2:8" ht="45.75" customHeight="1" x14ac:dyDescent="0.2">
      <c r="B61" s="123"/>
      <c r="C61" s="1240" t="s">
        <v>559</v>
      </c>
      <c r="D61" s="1241"/>
      <c r="E61" s="1242"/>
      <c r="F61" s="358">
        <v>308</v>
      </c>
      <c r="G61" s="358">
        <v>360</v>
      </c>
      <c r="H61" s="359">
        <v>412</v>
      </c>
    </row>
    <row r="62" spans="2:8" ht="45.75" customHeight="1" thickBot="1" x14ac:dyDescent="0.25">
      <c r="B62" s="124"/>
      <c r="C62" s="1243" t="s">
        <v>561</v>
      </c>
      <c r="D62" s="1244"/>
      <c r="E62" s="1245"/>
      <c r="F62" s="360">
        <v>206</v>
      </c>
      <c r="G62" s="360">
        <v>206</v>
      </c>
      <c r="H62" s="361">
        <v>206</v>
      </c>
    </row>
    <row r="63" spans="2:8" ht="52.5" customHeight="1" thickBot="1" x14ac:dyDescent="0.25">
      <c r="B63" s="125"/>
      <c r="C63" s="1246" t="s">
        <v>49</v>
      </c>
      <c r="D63" s="1246"/>
      <c r="E63" s="1247"/>
      <c r="F63" s="362">
        <v>6814</v>
      </c>
      <c r="G63" s="362">
        <v>7284</v>
      </c>
      <c r="H63" s="363">
        <v>8084</v>
      </c>
    </row>
    <row r="64" spans="2:8" ht="13.2" x14ac:dyDescent="0.2"/>
  </sheetData>
  <sheetProtection algorithmName="SHA-512" hashValue="E+UA3TYpMneVW+2AbMBQj81p8Bhpi97zIPk2V2JiOGYn7lscUj3s6inEVhfZkl++N22Z8kLKlxO3AcQrQcUPfA==" saltValue="7S+aMopbG/4tG302uC62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4DD3-239F-4D2A-834F-E415CFC71526}">
  <sheetPr>
    <pageSetUpPr fitToPage="1"/>
  </sheetPr>
  <dimension ref="A1:DE85"/>
  <sheetViews>
    <sheetView showGridLines="0" zoomScale="90" zoomScaleNormal="90" zoomScaleSheetLayoutView="55" workbookViewId="0"/>
  </sheetViews>
  <sheetFormatPr defaultColWidth="0" defaultRowHeight="13.5" customHeight="1" zeroHeight="1" x14ac:dyDescent="0.2"/>
  <cols>
    <col min="1" max="1" width="6.33203125" style="367" customWidth="1"/>
    <col min="2" max="107" width="2.44140625" style="367" customWidth="1"/>
    <col min="108" max="108" width="6.109375" style="374" customWidth="1"/>
    <col min="109" max="109" width="5.88671875" style="373" customWidth="1"/>
    <col min="110" max="16384" width="8.6640625" style="367" hidden="1"/>
  </cols>
  <sheetData>
    <row r="1" spans="1:109" ht="42.75" customHeight="1" x14ac:dyDescent="0.2">
      <c r="A1" s="365"/>
      <c r="B1" s="366"/>
      <c r="DD1" s="367"/>
      <c r="DE1" s="367"/>
    </row>
    <row r="2" spans="1:109" ht="25.5" customHeight="1" x14ac:dyDescent="0.2">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09" ht="25.5" customHeight="1" x14ac:dyDescent="0.2">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09" s="247" customFormat="1" ht="13.2" x14ac:dyDescent="0.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row>
    <row r="5" spans="1:109" s="247" customFormat="1" ht="13.2" x14ac:dyDescent="0.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row>
    <row r="6" spans="1:109" s="247" customFormat="1" ht="13.2" x14ac:dyDescent="0.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row>
    <row r="7" spans="1:109" s="247" customFormat="1" ht="13.2" x14ac:dyDescent="0.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row>
    <row r="8" spans="1:109" s="247" customFormat="1" ht="13.2" x14ac:dyDescent="0.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row>
    <row r="9" spans="1:109" s="247" customFormat="1" ht="13.2" x14ac:dyDescent="0.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row>
    <row r="10" spans="1:109" s="247" customFormat="1" ht="13.2" x14ac:dyDescent="0.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row>
    <row r="11" spans="1:109" s="247" customFormat="1" ht="13.2" x14ac:dyDescent="0.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row>
    <row r="12" spans="1:109" s="247" customFormat="1" ht="13.2" x14ac:dyDescent="0.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row>
    <row r="13" spans="1:109" s="247" customFormat="1" ht="13.2" x14ac:dyDescent="0.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row>
    <row r="14" spans="1:109" s="247" customFormat="1" ht="13.2" x14ac:dyDescent="0.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row>
    <row r="15" spans="1:109" s="247" customFormat="1" ht="13.2" x14ac:dyDescent="0.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row>
    <row r="16" spans="1:109" s="247" customFormat="1" ht="13.2" x14ac:dyDescent="0.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row>
    <row r="17" spans="1:109" s="247" customFormat="1" ht="13.2" x14ac:dyDescent="0.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row>
    <row r="18" spans="1:109" s="247" customFormat="1" ht="13.2" x14ac:dyDescent="0.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row>
    <row r="19" spans="1:109" ht="13.2" x14ac:dyDescent="0.2">
      <c r="DD19" s="367"/>
      <c r="DE19" s="367"/>
    </row>
    <row r="20" spans="1:109" ht="13.2" x14ac:dyDescent="0.2">
      <c r="DD20" s="367"/>
      <c r="DE20" s="367"/>
    </row>
    <row r="21" spans="1:109" ht="17.25" customHeight="1" x14ac:dyDescent="0.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row>
    <row r="22" spans="1:109" ht="17.25" customHeight="1" x14ac:dyDescent="0.2">
      <c r="B22" s="373"/>
    </row>
    <row r="23" spans="1:109" ht="13.2" x14ac:dyDescent="0.2">
      <c r="B23" s="373"/>
    </row>
    <row r="24" spans="1:109" ht="13.2" x14ac:dyDescent="0.2">
      <c r="B24" s="373"/>
    </row>
    <row r="25" spans="1:109" ht="13.2" x14ac:dyDescent="0.2">
      <c r="B25" s="373"/>
    </row>
    <row r="26" spans="1:109" ht="13.2" x14ac:dyDescent="0.2">
      <c r="B26" s="373"/>
    </row>
    <row r="27" spans="1:109" ht="13.2" x14ac:dyDescent="0.2">
      <c r="B27" s="373"/>
    </row>
    <row r="28" spans="1:109" ht="13.2" x14ac:dyDescent="0.2">
      <c r="B28" s="373"/>
    </row>
    <row r="29" spans="1:109" ht="13.2" x14ac:dyDescent="0.2">
      <c r="B29" s="373"/>
    </row>
    <row r="30" spans="1:109" ht="13.2" x14ac:dyDescent="0.2">
      <c r="B30" s="373"/>
    </row>
    <row r="31" spans="1:109" ht="13.2" x14ac:dyDescent="0.2">
      <c r="B31" s="373"/>
    </row>
    <row r="32" spans="1:109" ht="13.2" x14ac:dyDescent="0.2">
      <c r="B32" s="373"/>
    </row>
    <row r="33" spans="2:109" ht="13.2" x14ac:dyDescent="0.2">
      <c r="B33" s="373"/>
    </row>
    <row r="34" spans="2:109" ht="13.2" x14ac:dyDescent="0.2">
      <c r="B34" s="373"/>
    </row>
    <row r="35" spans="2:109" ht="13.2" x14ac:dyDescent="0.2">
      <c r="B35" s="373"/>
    </row>
    <row r="36" spans="2:109" ht="13.2" x14ac:dyDescent="0.2">
      <c r="B36" s="373"/>
    </row>
    <row r="37" spans="2:109" ht="13.2" x14ac:dyDescent="0.2">
      <c r="B37" s="373"/>
    </row>
    <row r="38" spans="2:109" ht="13.2" x14ac:dyDescent="0.2">
      <c r="B38" s="373"/>
    </row>
    <row r="39" spans="2:109" ht="13.2" x14ac:dyDescent="0.2">
      <c r="B39" s="375"/>
      <c r="C39" s="376"/>
      <c r="D39" s="376"/>
      <c r="E39" s="376"/>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6"/>
      <c r="AY39" s="376"/>
      <c r="AZ39" s="376"/>
      <c r="BA39" s="376"/>
      <c r="BB39" s="376"/>
      <c r="BC39" s="376"/>
      <c r="BD39" s="376"/>
      <c r="BE39" s="376"/>
      <c r="BF39" s="376"/>
      <c r="BG39" s="376"/>
      <c r="BH39" s="376"/>
      <c r="BI39" s="376"/>
      <c r="BJ39" s="376"/>
      <c r="BK39" s="376"/>
      <c r="BL39" s="376"/>
      <c r="BM39" s="376"/>
      <c r="BN39" s="376"/>
      <c r="BO39" s="376"/>
      <c r="BP39" s="376"/>
      <c r="BQ39" s="376"/>
      <c r="BR39" s="376"/>
      <c r="BS39" s="376"/>
      <c r="BT39" s="376"/>
      <c r="BU39" s="376"/>
      <c r="BV39" s="376"/>
      <c r="BW39" s="376"/>
      <c r="BX39" s="376"/>
      <c r="BY39" s="376"/>
      <c r="BZ39" s="376"/>
      <c r="CA39" s="376"/>
      <c r="CB39" s="376"/>
      <c r="CC39" s="376"/>
      <c r="CD39" s="376"/>
      <c r="CE39" s="376"/>
      <c r="CF39" s="376"/>
      <c r="CG39" s="376"/>
      <c r="CH39" s="376"/>
      <c r="CI39" s="376"/>
      <c r="CJ39" s="376"/>
      <c r="CK39" s="376"/>
      <c r="CL39" s="376"/>
      <c r="CM39" s="376"/>
      <c r="CN39" s="376"/>
      <c r="CO39" s="376"/>
      <c r="CP39" s="376"/>
      <c r="CQ39" s="376"/>
      <c r="CR39" s="376"/>
      <c r="CS39" s="376"/>
      <c r="CT39" s="376"/>
      <c r="CU39" s="376"/>
      <c r="CV39" s="376"/>
      <c r="CW39" s="376"/>
      <c r="CX39" s="376"/>
      <c r="CY39" s="376"/>
      <c r="CZ39" s="376"/>
      <c r="DA39" s="376"/>
      <c r="DB39" s="376"/>
      <c r="DC39" s="376"/>
      <c r="DD39" s="377"/>
    </row>
    <row r="40" spans="2:109" ht="13.2" x14ac:dyDescent="0.2">
      <c r="B40" s="378"/>
      <c r="DD40" s="378"/>
      <c r="DE40" s="367"/>
    </row>
    <row r="41" spans="2:109" ht="16.2" x14ac:dyDescent="0.2">
      <c r="B41" s="379" t="s">
        <v>562</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x14ac:dyDescent="0.2">
      <c r="B42" s="373"/>
      <c r="G42" s="380"/>
      <c r="I42" s="381"/>
      <c r="J42" s="381"/>
      <c r="K42" s="381"/>
      <c r="AM42" s="380"/>
      <c r="AN42" s="380" t="s">
        <v>563</v>
      </c>
      <c r="AP42" s="381"/>
      <c r="AQ42" s="381"/>
      <c r="AR42" s="381"/>
      <c r="AY42" s="380"/>
      <c r="BA42" s="381"/>
      <c r="BB42" s="381"/>
      <c r="BC42" s="381"/>
      <c r="BK42" s="380"/>
      <c r="BM42" s="381"/>
      <c r="BN42" s="381"/>
      <c r="BO42" s="381"/>
      <c r="BW42" s="380"/>
      <c r="BY42" s="381"/>
      <c r="BZ42" s="381"/>
      <c r="CA42" s="381"/>
      <c r="CI42" s="380"/>
      <c r="CK42" s="381"/>
      <c r="CL42" s="381"/>
      <c r="CM42" s="381"/>
      <c r="CU42" s="380"/>
      <c r="CW42" s="381"/>
      <c r="CX42" s="381"/>
      <c r="CY42" s="381"/>
    </row>
    <row r="43" spans="2:109" ht="13.5" customHeight="1" x14ac:dyDescent="0.2">
      <c r="B43" s="373"/>
      <c r="AN43" s="1266" t="s">
        <v>564</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2" x14ac:dyDescent="0.2">
      <c r="B44" s="373"/>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2" x14ac:dyDescent="0.2">
      <c r="B45" s="373"/>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2" x14ac:dyDescent="0.2">
      <c r="B46" s="373"/>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2" x14ac:dyDescent="0.2">
      <c r="B47" s="373"/>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2" x14ac:dyDescent="0.2">
      <c r="B48" s="373"/>
      <c r="H48" s="382"/>
      <c r="I48" s="382"/>
      <c r="J48" s="382"/>
      <c r="AN48" s="382"/>
      <c r="AO48" s="382"/>
      <c r="AP48" s="382"/>
      <c r="AZ48" s="382"/>
      <c r="BA48" s="382"/>
      <c r="BB48" s="382"/>
      <c r="BL48" s="382"/>
      <c r="BM48" s="382"/>
      <c r="BN48" s="382"/>
      <c r="BX48" s="382"/>
      <c r="BY48" s="382"/>
      <c r="BZ48" s="382"/>
      <c r="CJ48" s="382"/>
      <c r="CK48" s="382"/>
      <c r="CL48" s="382"/>
      <c r="CV48" s="382"/>
      <c r="CW48" s="382"/>
      <c r="CX48" s="382"/>
    </row>
    <row r="49" spans="1:109" ht="13.2" x14ac:dyDescent="0.2">
      <c r="B49" s="373"/>
      <c r="AN49" s="367" t="s">
        <v>565</v>
      </c>
    </row>
    <row r="50" spans="1:109" ht="13.2" x14ac:dyDescent="0.2">
      <c r="B50" s="373"/>
      <c r="G50" s="1260"/>
      <c r="H50" s="1260"/>
      <c r="I50" s="1260"/>
      <c r="J50" s="1260"/>
      <c r="K50" s="383"/>
      <c r="L50" s="383"/>
      <c r="M50" s="384"/>
      <c r="N50" s="384"/>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59" t="s">
        <v>524</v>
      </c>
      <c r="BQ50" s="1259"/>
      <c r="BR50" s="1259"/>
      <c r="BS50" s="1259"/>
      <c r="BT50" s="1259"/>
      <c r="BU50" s="1259"/>
      <c r="BV50" s="1259"/>
      <c r="BW50" s="1259"/>
      <c r="BX50" s="1259" t="s">
        <v>525</v>
      </c>
      <c r="BY50" s="1259"/>
      <c r="BZ50" s="1259"/>
      <c r="CA50" s="1259"/>
      <c r="CB50" s="1259"/>
      <c r="CC50" s="1259"/>
      <c r="CD50" s="1259"/>
      <c r="CE50" s="1259"/>
      <c r="CF50" s="1259" t="s">
        <v>526</v>
      </c>
      <c r="CG50" s="1259"/>
      <c r="CH50" s="1259"/>
      <c r="CI50" s="1259"/>
      <c r="CJ50" s="1259"/>
      <c r="CK50" s="1259"/>
      <c r="CL50" s="1259"/>
      <c r="CM50" s="1259"/>
      <c r="CN50" s="1259" t="s">
        <v>527</v>
      </c>
      <c r="CO50" s="1259"/>
      <c r="CP50" s="1259"/>
      <c r="CQ50" s="1259"/>
      <c r="CR50" s="1259"/>
      <c r="CS50" s="1259"/>
      <c r="CT50" s="1259"/>
      <c r="CU50" s="1259"/>
      <c r="CV50" s="1259" t="s">
        <v>528</v>
      </c>
      <c r="CW50" s="1259"/>
      <c r="CX50" s="1259"/>
      <c r="CY50" s="1259"/>
      <c r="CZ50" s="1259"/>
      <c r="DA50" s="1259"/>
      <c r="DB50" s="1259"/>
      <c r="DC50" s="1259"/>
    </row>
    <row r="51" spans="1:109" ht="13.5" customHeight="1" x14ac:dyDescent="0.2">
      <c r="B51" s="373"/>
      <c r="G51" s="1262"/>
      <c r="H51" s="1262"/>
      <c r="I51" s="1275"/>
      <c r="J51" s="1275"/>
      <c r="K51" s="1261"/>
      <c r="L51" s="1261"/>
      <c r="M51" s="1261"/>
      <c r="N51" s="1261"/>
      <c r="AM51" s="382"/>
      <c r="AN51" s="1257" t="s">
        <v>566</v>
      </c>
      <c r="AO51" s="1257"/>
      <c r="AP51" s="1257"/>
      <c r="AQ51" s="1257"/>
      <c r="AR51" s="1257"/>
      <c r="AS51" s="1257"/>
      <c r="AT51" s="1257"/>
      <c r="AU51" s="1257"/>
      <c r="AV51" s="1257"/>
      <c r="AW51" s="1257"/>
      <c r="AX51" s="1257"/>
      <c r="AY51" s="1257"/>
      <c r="AZ51" s="1257"/>
      <c r="BA51" s="1257"/>
      <c r="BB51" s="1257" t="s">
        <v>567</v>
      </c>
      <c r="BC51" s="1257"/>
      <c r="BD51" s="1257"/>
      <c r="BE51" s="1257"/>
      <c r="BF51" s="1257"/>
      <c r="BG51" s="1257"/>
      <c r="BH51" s="1257"/>
      <c r="BI51" s="1257"/>
      <c r="BJ51" s="1257"/>
      <c r="BK51" s="1257"/>
      <c r="BL51" s="1257"/>
      <c r="BM51" s="1257"/>
      <c r="BN51" s="1257"/>
      <c r="BO51" s="1257"/>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ht="13.2" x14ac:dyDescent="0.2">
      <c r="B52" s="373"/>
      <c r="G52" s="1262"/>
      <c r="H52" s="1262"/>
      <c r="I52" s="1275"/>
      <c r="J52" s="1275"/>
      <c r="K52" s="1261"/>
      <c r="L52" s="1261"/>
      <c r="M52" s="1261"/>
      <c r="N52" s="1261"/>
      <c r="AM52" s="382"/>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2" x14ac:dyDescent="0.2">
      <c r="A53" s="381"/>
      <c r="B53" s="373"/>
      <c r="G53" s="1262"/>
      <c r="H53" s="1262"/>
      <c r="I53" s="1260"/>
      <c r="J53" s="1260"/>
      <c r="K53" s="1261"/>
      <c r="L53" s="1261"/>
      <c r="M53" s="1261"/>
      <c r="N53" s="1261"/>
      <c r="AM53" s="382"/>
      <c r="AN53" s="1257"/>
      <c r="AO53" s="1257"/>
      <c r="AP53" s="1257"/>
      <c r="AQ53" s="1257"/>
      <c r="AR53" s="1257"/>
      <c r="AS53" s="1257"/>
      <c r="AT53" s="1257"/>
      <c r="AU53" s="1257"/>
      <c r="AV53" s="1257"/>
      <c r="AW53" s="1257"/>
      <c r="AX53" s="1257"/>
      <c r="AY53" s="1257"/>
      <c r="AZ53" s="1257"/>
      <c r="BA53" s="1257"/>
      <c r="BB53" s="1257" t="s">
        <v>568</v>
      </c>
      <c r="BC53" s="1257"/>
      <c r="BD53" s="1257"/>
      <c r="BE53" s="1257"/>
      <c r="BF53" s="1257"/>
      <c r="BG53" s="1257"/>
      <c r="BH53" s="1257"/>
      <c r="BI53" s="1257"/>
      <c r="BJ53" s="1257"/>
      <c r="BK53" s="1257"/>
      <c r="BL53" s="1257"/>
      <c r="BM53" s="1257"/>
      <c r="BN53" s="1257"/>
      <c r="BO53" s="1257"/>
      <c r="BP53" s="1254">
        <v>65.400000000000006</v>
      </c>
      <c r="BQ53" s="1254"/>
      <c r="BR53" s="1254"/>
      <c r="BS53" s="1254"/>
      <c r="BT53" s="1254"/>
      <c r="BU53" s="1254"/>
      <c r="BV53" s="1254"/>
      <c r="BW53" s="1254"/>
      <c r="BX53" s="1254">
        <v>66.900000000000006</v>
      </c>
      <c r="BY53" s="1254"/>
      <c r="BZ53" s="1254"/>
      <c r="CA53" s="1254"/>
      <c r="CB53" s="1254"/>
      <c r="CC53" s="1254"/>
      <c r="CD53" s="1254"/>
      <c r="CE53" s="1254"/>
      <c r="CF53" s="1254">
        <v>67.5</v>
      </c>
      <c r="CG53" s="1254"/>
      <c r="CH53" s="1254"/>
      <c r="CI53" s="1254"/>
      <c r="CJ53" s="1254"/>
      <c r="CK53" s="1254"/>
      <c r="CL53" s="1254"/>
      <c r="CM53" s="1254"/>
      <c r="CN53" s="1254">
        <v>68.099999999999994</v>
      </c>
      <c r="CO53" s="1254"/>
      <c r="CP53" s="1254"/>
      <c r="CQ53" s="1254"/>
      <c r="CR53" s="1254"/>
      <c r="CS53" s="1254"/>
      <c r="CT53" s="1254"/>
      <c r="CU53" s="1254"/>
      <c r="CV53" s="1254">
        <v>69.3</v>
      </c>
      <c r="CW53" s="1254"/>
      <c r="CX53" s="1254"/>
      <c r="CY53" s="1254"/>
      <c r="CZ53" s="1254"/>
      <c r="DA53" s="1254"/>
      <c r="DB53" s="1254"/>
      <c r="DC53" s="1254"/>
    </row>
    <row r="54" spans="1:109" ht="13.2" x14ac:dyDescent="0.2">
      <c r="A54" s="381"/>
      <c r="B54" s="373"/>
      <c r="G54" s="1262"/>
      <c r="H54" s="1262"/>
      <c r="I54" s="1260"/>
      <c r="J54" s="1260"/>
      <c r="K54" s="1261"/>
      <c r="L54" s="1261"/>
      <c r="M54" s="1261"/>
      <c r="N54" s="1261"/>
      <c r="AM54" s="382"/>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2" x14ac:dyDescent="0.2">
      <c r="A55" s="381"/>
      <c r="B55" s="373"/>
      <c r="G55" s="1260"/>
      <c r="H55" s="1260"/>
      <c r="I55" s="1260"/>
      <c r="J55" s="1260"/>
      <c r="K55" s="1261"/>
      <c r="L55" s="1261"/>
      <c r="M55" s="1261"/>
      <c r="N55" s="1261"/>
      <c r="AN55" s="1259" t="s">
        <v>569</v>
      </c>
      <c r="AO55" s="1259"/>
      <c r="AP55" s="1259"/>
      <c r="AQ55" s="1259"/>
      <c r="AR55" s="1259"/>
      <c r="AS55" s="1259"/>
      <c r="AT55" s="1259"/>
      <c r="AU55" s="1259"/>
      <c r="AV55" s="1259"/>
      <c r="AW55" s="1259"/>
      <c r="AX55" s="1259"/>
      <c r="AY55" s="1259"/>
      <c r="AZ55" s="1259"/>
      <c r="BA55" s="1259"/>
      <c r="BB55" s="1257" t="s">
        <v>567</v>
      </c>
      <c r="BC55" s="1257"/>
      <c r="BD55" s="1257"/>
      <c r="BE55" s="1257"/>
      <c r="BF55" s="1257"/>
      <c r="BG55" s="1257"/>
      <c r="BH55" s="1257"/>
      <c r="BI55" s="1257"/>
      <c r="BJ55" s="1257"/>
      <c r="BK55" s="1257"/>
      <c r="BL55" s="1257"/>
      <c r="BM55" s="1257"/>
      <c r="BN55" s="1257"/>
      <c r="BO55" s="1257"/>
      <c r="BP55" s="1254">
        <v>10.9</v>
      </c>
      <c r="BQ55" s="1254"/>
      <c r="BR55" s="1254"/>
      <c r="BS55" s="1254"/>
      <c r="BT55" s="1254"/>
      <c r="BU55" s="1254"/>
      <c r="BV55" s="1254"/>
      <c r="BW55" s="1254"/>
      <c r="BX55" s="1254">
        <v>6.5</v>
      </c>
      <c r="BY55" s="1254"/>
      <c r="BZ55" s="1254"/>
      <c r="CA55" s="1254"/>
      <c r="CB55" s="1254"/>
      <c r="CC55" s="1254"/>
      <c r="CD55" s="1254"/>
      <c r="CE55" s="1254"/>
      <c r="CF55" s="1254">
        <v>0</v>
      </c>
      <c r="CG55" s="1254"/>
      <c r="CH55" s="1254"/>
      <c r="CI55" s="1254"/>
      <c r="CJ55" s="1254"/>
      <c r="CK55" s="1254"/>
      <c r="CL55" s="1254"/>
      <c r="CM55" s="1254"/>
      <c r="CN55" s="1254">
        <v>0</v>
      </c>
      <c r="CO55" s="1254"/>
      <c r="CP55" s="1254"/>
      <c r="CQ55" s="1254"/>
      <c r="CR55" s="1254"/>
      <c r="CS55" s="1254"/>
      <c r="CT55" s="1254"/>
      <c r="CU55" s="1254"/>
      <c r="CV55" s="1254">
        <v>0</v>
      </c>
      <c r="CW55" s="1254"/>
      <c r="CX55" s="1254"/>
      <c r="CY55" s="1254"/>
      <c r="CZ55" s="1254"/>
      <c r="DA55" s="1254"/>
      <c r="DB55" s="1254"/>
      <c r="DC55" s="1254"/>
    </row>
    <row r="56" spans="1:109" ht="13.2" x14ac:dyDescent="0.2">
      <c r="A56" s="381"/>
      <c r="B56" s="373"/>
      <c r="G56" s="1260"/>
      <c r="H56" s="1260"/>
      <c r="I56" s="1260"/>
      <c r="J56" s="1260"/>
      <c r="K56" s="1261"/>
      <c r="L56" s="1261"/>
      <c r="M56" s="1261"/>
      <c r="N56" s="1261"/>
      <c r="AN56" s="1259"/>
      <c r="AO56" s="1259"/>
      <c r="AP56" s="1259"/>
      <c r="AQ56" s="1259"/>
      <c r="AR56" s="1259"/>
      <c r="AS56" s="1259"/>
      <c r="AT56" s="1259"/>
      <c r="AU56" s="1259"/>
      <c r="AV56" s="1259"/>
      <c r="AW56" s="1259"/>
      <c r="AX56" s="1259"/>
      <c r="AY56" s="1259"/>
      <c r="AZ56" s="1259"/>
      <c r="BA56" s="1259"/>
      <c r="BB56" s="1257"/>
      <c r="BC56" s="1257"/>
      <c r="BD56" s="1257"/>
      <c r="BE56" s="1257"/>
      <c r="BF56" s="1257"/>
      <c r="BG56" s="1257"/>
      <c r="BH56" s="1257"/>
      <c r="BI56" s="1257"/>
      <c r="BJ56" s="1257"/>
      <c r="BK56" s="1257"/>
      <c r="BL56" s="1257"/>
      <c r="BM56" s="1257"/>
      <c r="BN56" s="1257"/>
      <c r="BO56" s="1257"/>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81" customFormat="1" ht="13.2" x14ac:dyDescent="0.2">
      <c r="B57" s="385"/>
      <c r="G57" s="1260"/>
      <c r="H57" s="1260"/>
      <c r="I57" s="1255"/>
      <c r="J57" s="1255"/>
      <c r="K57" s="1261"/>
      <c r="L57" s="1261"/>
      <c r="M57" s="1261"/>
      <c r="N57" s="1261"/>
      <c r="AM57" s="367"/>
      <c r="AN57" s="1259"/>
      <c r="AO57" s="1259"/>
      <c r="AP57" s="1259"/>
      <c r="AQ57" s="1259"/>
      <c r="AR57" s="1259"/>
      <c r="AS57" s="1259"/>
      <c r="AT57" s="1259"/>
      <c r="AU57" s="1259"/>
      <c r="AV57" s="1259"/>
      <c r="AW57" s="1259"/>
      <c r="AX57" s="1259"/>
      <c r="AY57" s="1259"/>
      <c r="AZ57" s="1259"/>
      <c r="BA57" s="1259"/>
      <c r="BB57" s="1257" t="s">
        <v>568</v>
      </c>
      <c r="BC57" s="1257"/>
      <c r="BD57" s="1257"/>
      <c r="BE57" s="1257"/>
      <c r="BF57" s="1257"/>
      <c r="BG57" s="1257"/>
      <c r="BH57" s="1257"/>
      <c r="BI57" s="1257"/>
      <c r="BJ57" s="1257"/>
      <c r="BK57" s="1257"/>
      <c r="BL57" s="1257"/>
      <c r="BM57" s="1257"/>
      <c r="BN57" s="1257"/>
      <c r="BO57" s="1257"/>
      <c r="BP57" s="1254">
        <v>62.2</v>
      </c>
      <c r="BQ57" s="1254"/>
      <c r="BR57" s="1254"/>
      <c r="BS57" s="1254"/>
      <c r="BT57" s="1254"/>
      <c r="BU57" s="1254"/>
      <c r="BV57" s="1254"/>
      <c r="BW57" s="1254"/>
      <c r="BX57" s="1254">
        <v>63.6</v>
      </c>
      <c r="BY57" s="1254"/>
      <c r="BZ57" s="1254"/>
      <c r="CA57" s="1254"/>
      <c r="CB57" s="1254"/>
      <c r="CC57" s="1254"/>
      <c r="CD57" s="1254"/>
      <c r="CE57" s="1254"/>
      <c r="CF57" s="1254">
        <v>64.7</v>
      </c>
      <c r="CG57" s="1254"/>
      <c r="CH57" s="1254"/>
      <c r="CI57" s="1254"/>
      <c r="CJ57" s="1254"/>
      <c r="CK57" s="1254"/>
      <c r="CL57" s="1254"/>
      <c r="CM57" s="1254"/>
      <c r="CN57" s="1254">
        <v>66.099999999999994</v>
      </c>
      <c r="CO57" s="1254"/>
      <c r="CP57" s="1254"/>
      <c r="CQ57" s="1254"/>
      <c r="CR57" s="1254"/>
      <c r="CS57" s="1254"/>
      <c r="CT57" s="1254"/>
      <c r="CU57" s="1254"/>
      <c r="CV57" s="1254">
        <v>67.7</v>
      </c>
      <c r="CW57" s="1254"/>
      <c r="CX57" s="1254"/>
      <c r="CY57" s="1254"/>
      <c r="CZ57" s="1254"/>
      <c r="DA57" s="1254"/>
      <c r="DB57" s="1254"/>
      <c r="DC57" s="1254"/>
      <c r="DD57" s="386"/>
      <c r="DE57" s="385"/>
    </row>
    <row r="58" spans="1:109" s="381" customFormat="1" ht="13.2" x14ac:dyDescent="0.2">
      <c r="A58" s="367"/>
      <c r="B58" s="385"/>
      <c r="G58" s="1260"/>
      <c r="H58" s="1260"/>
      <c r="I58" s="1255"/>
      <c r="J58" s="1255"/>
      <c r="K58" s="1261"/>
      <c r="L58" s="1261"/>
      <c r="M58" s="1261"/>
      <c r="N58" s="1261"/>
      <c r="AM58" s="367"/>
      <c r="AN58" s="1259"/>
      <c r="AO58" s="1259"/>
      <c r="AP58" s="1259"/>
      <c r="AQ58" s="1259"/>
      <c r="AR58" s="1259"/>
      <c r="AS58" s="1259"/>
      <c r="AT58" s="1259"/>
      <c r="AU58" s="1259"/>
      <c r="AV58" s="1259"/>
      <c r="AW58" s="1259"/>
      <c r="AX58" s="1259"/>
      <c r="AY58" s="1259"/>
      <c r="AZ58" s="1259"/>
      <c r="BA58" s="1259"/>
      <c r="BB58" s="1257"/>
      <c r="BC58" s="1257"/>
      <c r="BD58" s="1257"/>
      <c r="BE58" s="1257"/>
      <c r="BF58" s="1257"/>
      <c r="BG58" s="1257"/>
      <c r="BH58" s="1257"/>
      <c r="BI58" s="1257"/>
      <c r="BJ58" s="1257"/>
      <c r="BK58" s="1257"/>
      <c r="BL58" s="1257"/>
      <c r="BM58" s="1257"/>
      <c r="BN58" s="1257"/>
      <c r="BO58" s="1257"/>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86"/>
      <c r="DE58" s="385"/>
    </row>
    <row r="59" spans="1:109" s="381" customFormat="1" ht="13.2" x14ac:dyDescent="0.2">
      <c r="A59" s="367"/>
      <c r="B59" s="385"/>
      <c r="K59" s="387"/>
      <c r="L59" s="387"/>
      <c r="M59" s="387"/>
      <c r="N59" s="387"/>
      <c r="AQ59" s="387"/>
      <c r="AR59" s="387"/>
      <c r="AS59" s="387"/>
      <c r="AT59" s="387"/>
      <c r="BC59" s="387"/>
      <c r="BD59" s="387"/>
      <c r="BE59" s="387"/>
      <c r="BF59" s="387"/>
      <c r="BO59" s="387"/>
      <c r="BP59" s="387"/>
      <c r="BQ59" s="387"/>
      <c r="BR59" s="387"/>
      <c r="CA59" s="387"/>
      <c r="CB59" s="387"/>
      <c r="CC59" s="387"/>
      <c r="CD59" s="387"/>
      <c r="CM59" s="387"/>
      <c r="CN59" s="387"/>
      <c r="CO59" s="387"/>
      <c r="CP59" s="387"/>
      <c r="CY59" s="387"/>
      <c r="CZ59" s="387"/>
      <c r="DA59" s="387"/>
      <c r="DB59" s="387"/>
      <c r="DC59" s="387"/>
      <c r="DD59" s="386"/>
      <c r="DE59" s="385"/>
    </row>
    <row r="60" spans="1:109" s="381" customFormat="1" ht="13.2" x14ac:dyDescent="0.2">
      <c r="A60" s="367"/>
      <c r="B60" s="385"/>
      <c r="K60" s="387"/>
      <c r="L60" s="387"/>
      <c r="M60" s="387"/>
      <c r="N60" s="387"/>
      <c r="AQ60" s="387"/>
      <c r="AR60" s="387"/>
      <c r="AS60" s="387"/>
      <c r="AT60" s="387"/>
      <c r="BC60" s="387"/>
      <c r="BD60" s="387"/>
      <c r="BE60" s="387"/>
      <c r="BF60" s="387"/>
      <c r="BO60" s="387"/>
      <c r="BP60" s="387"/>
      <c r="BQ60" s="387"/>
      <c r="BR60" s="387"/>
      <c r="CA60" s="387"/>
      <c r="CB60" s="387"/>
      <c r="CC60" s="387"/>
      <c r="CD60" s="387"/>
      <c r="CM60" s="387"/>
      <c r="CN60" s="387"/>
      <c r="CO60" s="387"/>
      <c r="CP60" s="387"/>
      <c r="CY60" s="387"/>
      <c r="CZ60" s="387"/>
      <c r="DA60" s="387"/>
      <c r="DB60" s="387"/>
      <c r="DC60" s="387"/>
      <c r="DD60" s="386"/>
      <c r="DE60" s="385"/>
    </row>
    <row r="61" spans="1:109" s="381" customFormat="1" ht="13.2" x14ac:dyDescent="0.2">
      <c r="A61" s="367"/>
      <c r="B61" s="388"/>
      <c r="C61" s="389"/>
      <c r="D61" s="389"/>
      <c r="E61" s="389"/>
      <c r="F61" s="389"/>
      <c r="G61" s="389"/>
      <c r="H61" s="389"/>
      <c r="I61" s="389"/>
      <c r="J61" s="389"/>
      <c r="K61" s="389"/>
      <c r="L61" s="389"/>
      <c r="M61" s="390"/>
      <c r="N61" s="390"/>
      <c r="O61" s="389"/>
      <c r="P61" s="389"/>
      <c r="Q61" s="389"/>
      <c r="R61" s="389"/>
      <c r="S61" s="389"/>
      <c r="T61" s="389"/>
      <c r="U61" s="389"/>
      <c r="V61" s="389"/>
      <c r="W61" s="389"/>
      <c r="X61" s="389"/>
      <c r="Y61" s="389"/>
      <c r="Z61" s="389"/>
      <c r="AA61" s="389"/>
      <c r="AB61" s="389"/>
      <c r="AC61" s="389"/>
      <c r="AD61" s="389"/>
      <c r="AE61" s="389"/>
      <c r="AF61" s="389"/>
      <c r="AG61" s="389"/>
      <c r="AH61" s="389"/>
      <c r="AI61" s="389"/>
      <c r="AJ61" s="389"/>
      <c r="AK61" s="389"/>
      <c r="AL61" s="389"/>
      <c r="AM61" s="389"/>
      <c r="AN61" s="389"/>
      <c r="AO61" s="389"/>
      <c r="AP61" s="389"/>
      <c r="AQ61" s="389"/>
      <c r="AR61" s="389"/>
      <c r="AS61" s="390"/>
      <c r="AT61" s="390"/>
      <c r="AU61" s="389"/>
      <c r="AV61" s="389"/>
      <c r="AW61" s="389"/>
      <c r="AX61" s="389"/>
      <c r="AY61" s="389"/>
      <c r="AZ61" s="389"/>
      <c r="BA61" s="389"/>
      <c r="BB61" s="389"/>
      <c r="BC61" s="389"/>
      <c r="BD61" s="389"/>
      <c r="BE61" s="390"/>
      <c r="BF61" s="390"/>
      <c r="BG61" s="389"/>
      <c r="BH61" s="389"/>
      <c r="BI61" s="389"/>
      <c r="BJ61" s="389"/>
      <c r="BK61" s="389"/>
      <c r="BL61" s="389"/>
      <c r="BM61" s="389"/>
      <c r="BN61" s="389"/>
      <c r="BO61" s="389"/>
      <c r="BP61" s="389"/>
      <c r="BQ61" s="390"/>
      <c r="BR61" s="390"/>
      <c r="BS61" s="389"/>
      <c r="BT61" s="389"/>
      <c r="BU61" s="389"/>
      <c r="BV61" s="389"/>
      <c r="BW61" s="389"/>
      <c r="BX61" s="389"/>
      <c r="BY61" s="389"/>
      <c r="BZ61" s="389"/>
      <c r="CA61" s="389"/>
      <c r="CB61" s="389"/>
      <c r="CC61" s="390"/>
      <c r="CD61" s="390"/>
      <c r="CE61" s="389"/>
      <c r="CF61" s="389"/>
      <c r="CG61" s="389"/>
      <c r="CH61" s="389"/>
      <c r="CI61" s="389"/>
      <c r="CJ61" s="389"/>
      <c r="CK61" s="389"/>
      <c r="CL61" s="389"/>
      <c r="CM61" s="389"/>
      <c r="CN61" s="389"/>
      <c r="CO61" s="390"/>
      <c r="CP61" s="390"/>
      <c r="CQ61" s="389"/>
      <c r="CR61" s="389"/>
      <c r="CS61" s="389"/>
      <c r="CT61" s="389"/>
      <c r="CU61" s="389"/>
      <c r="CV61" s="389"/>
      <c r="CW61" s="389"/>
      <c r="CX61" s="389"/>
      <c r="CY61" s="389"/>
      <c r="CZ61" s="389"/>
      <c r="DA61" s="390"/>
      <c r="DB61" s="390"/>
      <c r="DC61" s="390"/>
      <c r="DD61" s="391"/>
      <c r="DE61" s="385"/>
    </row>
    <row r="62" spans="1:109" ht="13.2" x14ac:dyDescent="0.2">
      <c r="B62" s="378"/>
      <c r="C62" s="378"/>
      <c r="D62" s="378"/>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J62" s="378"/>
      <c r="AK62" s="378"/>
      <c r="AL62" s="378"/>
      <c r="AM62" s="378"/>
      <c r="AN62" s="378"/>
      <c r="AO62" s="378"/>
      <c r="AP62" s="378"/>
      <c r="AQ62" s="378"/>
      <c r="AR62" s="378"/>
      <c r="AS62" s="378"/>
      <c r="AT62" s="378"/>
      <c r="AU62" s="378"/>
      <c r="AV62" s="378"/>
      <c r="AW62" s="378"/>
      <c r="AX62" s="378"/>
      <c r="AY62" s="378"/>
      <c r="AZ62" s="378"/>
      <c r="BA62" s="378"/>
      <c r="BB62" s="378"/>
      <c r="BC62" s="378"/>
      <c r="BD62" s="378"/>
      <c r="BE62" s="378"/>
      <c r="BF62" s="378"/>
      <c r="BG62" s="378"/>
      <c r="BH62" s="378"/>
      <c r="BI62" s="378"/>
      <c r="BJ62" s="378"/>
      <c r="BK62" s="378"/>
      <c r="BL62" s="378"/>
      <c r="BM62" s="378"/>
      <c r="BN62" s="378"/>
      <c r="BO62" s="378"/>
      <c r="BP62" s="378"/>
      <c r="BQ62" s="378"/>
      <c r="BR62" s="378"/>
      <c r="BS62" s="378"/>
      <c r="BT62" s="378"/>
      <c r="BU62" s="378"/>
      <c r="BV62" s="378"/>
      <c r="BW62" s="378"/>
      <c r="BX62" s="378"/>
      <c r="BY62" s="378"/>
      <c r="BZ62" s="378"/>
      <c r="CA62" s="378"/>
      <c r="CB62" s="378"/>
      <c r="CC62" s="378"/>
      <c r="CD62" s="378"/>
      <c r="CE62" s="378"/>
      <c r="CF62" s="378"/>
      <c r="CG62" s="378"/>
      <c r="CH62" s="378"/>
      <c r="CI62" s="378"/>
      <c r="CJ62" s="378"/>
      <c r="CK62" s="378"/>
      <c r="CL62" s="378"/>
      <c r="CM62" s="378"/>
      <c r="CN62" s="378"/>
      <c r="CO62" s="378"/>
      <c r="CP62" s="378"/>
      <c r="CQ62" s="378"/>
      <c r="CR62" s="378"/>
      <c r="CS62" s="378"/>
      <c r="CT62" s="378"/>
      <c r="CU62" s="378"/>
      <c r="CV62" s="378"/>
      <c r="CW62" s="378"/>
      <c r="CX62" s="378"/>
      <c r="CY62" s="378"/>
      <c r="CZ62" s="378"/>
      <c r="DA62" s="378"/>
      <c r="DB62" s="378"/>
      <c r="DC62" s="378"/>
      <c r="DD62" s="378"/>
      <c r="DE62" s="367"/>
    </row>
    <row r="63" spans="1:109" ht="16.2" x14ac:dyDescent="0.2">
      <c r="B63" s="392" t="s">
        <v>570</v>
      </c>
    </row>
    <row r="64" spans="1:109" ht="13.2" x14ac:dyDescent="0.2">
      <c r="B64" s="373"/>
      <c r="G64" s="380"/>
      <c r="I64" s="393"/>
      <c r="J64" s="393"/>
      <c r="K64" s="393"/>
      <c r="L64" s="393"/>
      <c r="M64" s="393"/>
      <c r="N64" s="394"/>
      <c r="AM64" s="380"/>
      <c r="AN64" s="380" t="s">
        <v>563</v>
      </c>
      <c r="AP64" s="381"/>
      <c r="AQ64" s="381"/>
      <c r="AR64" s="381"/>
      <c r="AY64" s="380"/>
      <c r="BA64" s="381"/>
      <c r="BB64" s="381"/>
      <c r="BC64" s="381"/>
      <c r="BK64" s="380"/>
      <c r="BM64" s="381"/>
      <c r="BN64" s="381"/>
      <c r="BO64" s="381"/>
      <c r="BW64" s="380"/>
      <c r="BY64" s="381"/>
      <c r="BZ64" s="381"/>
      <c r="CA64" s="381"/>
      <c r="CI64" s="380"/>
      <c r="CK64" s="381"/>
      <c r="CL64" s="381"/>
      <c r="CM64" s="381"/>
      <c r="CU64" s="380"/>
      <c r="CW64" s="381"/>
      <c r="CX64" s="381"/>
      <c r="CY64" s="381"/>
    </row>
    <row r="65" spans="2:107" ht="13.2" x14ac:dyDescent="0.2">
      <c r="B65" s="373"/>
      <c r="AN65" s="1266" t="s">
        <v>571</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2" x14ac:dyDescent="0.2">
      <c r="B66" s="373"/>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2" x14ac:dyDescent="0.2">
      <c r="B67" s="373"/>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2" x14ac:dyDescent="0.2">
      <c r="B68" s="373"/>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2" x14ac:dyDescent="0.2">
      <c r="B69" s="373"/>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2" x14ac:dyDescent="0.2">
      <c r="B70" s="373"/>
      <c r="H70" s="395"/>
      <c r="I70" s="395"/>
      <c r="J70" s="396"/>
      <c r="K70" s="396"/>
      <c r="L70" s="397"/>
      <c r="M70" s="396"/>
      <c r="N70" s="397"/>
      <c r="AN70" s="382"/>
      <c r="AO70" s="382"/>
      <c r="AP70" s="382"/>
      <c r="AZ70" s="382"/>
      <c r="BA70" s="382"/>
      <c r="BB70" s="382"/>
      <c r="BL70" s="382"/>
      <c r="BM70" s="382"/>
      <c r="BN70" s="382"/>
      <c r="BX70" s="382"/>
      <c r="BY70" s="382"/>
      <c r="BZ70" s="382"/>
      <c r="CJ70" s="382"/>
      <c r="CK70" s="382"/>
      <c r="CL70" s="382"/>
      <c r="CV70" s="382"/>
      <c r="CW70" s="382"/>
      <c r="CX70" s="382"/>
    </row>
    <row r="71" spans="2:107" ht="13.2" x14ac:dyDescent="0.2">
      <c r="B71" s="373"/>
      <c r="G71" s="398"/>
      <c r="I71" s="399"/>
      <c r="J71" s="396"/>
      <c r="K71" s="396"/>
      <c r="L71" s="397"/>
      <c r="M71" s="396"/>
      <c r="N71" s="397"/>
      <c r="AM71" s="398"/>
      <c r="AN71" s="367" t="s">
        <v>565</v>
      </c>
    </row>
    <row r="72" spans="2:107" ht="13.2" x14ac:dyDescent="0.2">
      <c r="B72" s="373"/>
      <c r="G72" s="1260"/>
      <c r="H72" s="1260"/>
      <c r="I72" s="1260"/>
      <c r="J72" s="1260"/>
      <c r="K72" s="383"/>
      <c r="L72" s="383"/>
      <c r="M72" s="384"/>
      <c r="N72" s="384"/>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59" t="s">
        <v>524</v>
      </c>
      <c r="BQ72" s="1259"/>
      <c r="BR72" s="1259"/>
      <c r="BS72" s="1259"/>
      <c r="BT72" s="1259"/>
      <c r="BU72" s="1259"/>
      <c r="BV72" s="1259"/>
      <c r="BW72" s="1259"/>
      <c r="BX72" s="1259" t="s">
        <v>525</v>
      </c>
      <c r="BY72" s="1259"/>
      <c r="BZ72" s="1259"/>
      <c r="CA72" s="1259"/>
      <c r="CB72" s="1259"/>
      <c r="CC72" s="1259"/>
      <c r="CD72" s="1259"/>
      <c r="CE72" s="1259"/>
      <c r="CF72" s="1259" t="s">
        <v>526</v>
      </c>
      <c r="CG72" s="1259"/>
      <c r="CH72" s="1259"/>
      <c r="CI72" s="1259"/>
      <c r="CJ72" s="1259"/>
      <c r="CK72" s="1259"/>
      <c r="CL72" s="1259"/>
      <c r="CM72" s="1259"/>
      <c r="CN72" s="1259" t="s">
        <v>527</v>
      </c>
      <c r="CO72" s="1259"/>
      <c r="CP72" s="1259"/>
      <c r="CQ72" s="1259"/>
      <c r="CR72" s="1259"/>
      <c r="CS72" s="1259"/>
      <c r="CT72" s="1259"/>
      <c r="CU72" s="1259"/>
      <c r="CV72" s="1259" t="s">
        <v>528</v>
      </c>
      <c r="CW72" s="1259"/>
      <c r="CX72" s="1259"/>
      <c r="CY72" s="1259"/>
      <c r="CZ72" s="1259"/>
      <c r="DA72" s="1259"/>
      <c r="DB72" s="1259"/>
      <c r="DC72" s="1259"/>
    </row>
    <row r="73" spans="2:107" ht="13.2" x14ac:dyDescent="0.2">
      <c r="B73" s="373"/>
      <c r="G73" s="1262"/>
      <c r="H73" s="1262"/>
      <c r="I73" s="1262"/>
      <c r="J73" s="1262"/>
      <c r="K73" s="1258"/>
      <c r="L73" s="1258"/>
      <c r="M73" s="1258"/>
      <c r="N73" s="1258"/>
      <c r="AM73" s="382"/>
      <c r="AN73" s="1257" t="s">
        <v>566</v>
      </c>
      <c r="AO73" s="1257"/>
      <c r="AP73" s="1257"/>
      <c r="AQ73" s="1257"/>
      <c r="AR73" s="1257"/>
      <c r="AS73" s="1257"/>
      <c r="AT73" s="1257"/>
      <c r="AU73" s="1257"/>
      <c r="AV73" s="1257"/>
      <c r="AW73" s="1257"/>
      <c r="AX73" s="1257"/>
      <c r="AY73" s="1257"/>
      <c r="AZ73" s="1257"/>
      <c r="BA73" s="1257"/>
      <c r="BB73" s="1257" t="s">
        <v>567</v>
      </c>
      <c r="BC73" s="1257"/>
      <c r="BD73" s="1257"/>
      <c r="BE73" s="1257"/>
      <c r="BF73" s="1257"/>
      <c r="BG73" s="1257"/>
      <c r="BH73" s="1257"/>
      <c r="BI73" s="1257"/>
      <c r="BJ73" s="1257"/>
      <c r="BK73" s="1257"/>
      <c r="BL73" s="1257"/>
      <c r="BM73" s="1257"/>
      <c r="BN73" s="1257"/>
      <c r="BO73" s="1257"/>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ht="13.2" x14ac:dyDescent="0.2">
      <c r="B74" s="373"/>
      <c r="G74" s="1262"/>
      <c r="H74" s="1262"/>
      <c r="I74" s="1262"/>
      <c r="J74" s="1262"/>
      <c r="K74" s="1258"/>
      <c r="L74" s="1258"/>
      <c r="M74" s="1258"/>
      <c r="N74" s="1258"/>
      <c r="AM74" s="382"/>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2" x14ac:dyDescent="0.2">
      <c r="B75" s="373"/>
      <c r="G75" s="1262"/>
      <c r="H75" s="1262"/>
      <c r="I75" s="1260"/>
      <c r="J75" s="1260"/>
      <c r="K75" s="1261"/>
      <c r="L75" s="1261"/>
      <c r="M75" s="1261"/>
      <c r="N75" s="1261"/>
      <c r="AM75" s="382"/>
      <c r="AN75" s="1257"/>
      <c r="AO75" s="1257"/>
      <c r="AP75" s="1257"/>
      <c r="AQ75" s="1257"/>
      <c r="AR75" s="1257"/>
      <c r="AS75" s="1257"/>
      <c r="AT75" s="1257"/>
      <c r="AU75" s="1257"/>
      <c r="AV75" s="1257"/>
      <c r="AW75" s="1257"/>
      <c r="AX75" s="1257"/>
      <c r="AY75" s="1257"/>
      <c r="AZ75" s="1257"/>
      <c r="BA75" s="1257"/>
      <c r="BB75" s="1257" t="s">
        <v>572</v>
      </c>
      <c r="BC75" s="1257"/>
      <c r="BD75" s="1257"/>
      <c r="BE75" s="1257"/>
      <c r="BF75" s="1257"/>
      <c r="BG75" s="1257"/>
      <c r="BH75" s="1257"/>
      <c r="BI75" s="1257"/>
      <c r="BJ75" s="1257"/>
      <c r="BK75" s="1257"/>
      <c r="BL75" s="1257"/>
      <c r="BM75" s="1257"/>
      <c r="BN75" s="1257"/>
      <c r="BO75" s="1257"/>
      <c r="BP75" s="1254">
        <v>0</v>
      </c>
      <c r="BQ75" s="1254"/>
      <c r="BR75" s="1254"/>
      <c r="BS75" s="1254"/>
      <c r="BT75" s="1254"/>
      <c r="BU75" s="1254"/>
      <c r="BV75" s="1254"/>
      <c r="BW75" s="1254"/>
      <c r="BX75" s="1254">
        <v>-0.4</v>
      </c>
      <c r="BY75" s="1254"/>
      <c r="BZ75" s="1254"/>
      <c r="CA75" s="1254"/>
      <c r="CB75" s="1254"/>
      <c r="CC75" s="1254"/>
      <c r="CD75" s="1254"/>
      <c r="CE75" s="1254"/>
      <c r="CF75" s="1254">
        <v>-0.1</v>
      </c>
      <c r="CG75" s="1254"/>
      <c r="CH75" s="1254"/>
      <c r="CI75" s="1254"/>
      <c r="CJ75" s="1254"/>
      <c r="CK75" s="1254"/>
      <c r="CL75" s="1254"/>
      <c r="CM75" s="1254"/>
      <c r="CN75" s="1254">
        <v>0.3</v>
      </c>
      <c r="CO75" s="1254"/>
      <c r="CP75" s="1254"/>
      <c r="CQ75" s="1254"/>
      <c r="CR75" s="1254"/>
      <c r="CS75" s="1254"/>
      <c r="CT75" s="1254"/>
      <c r="CU75" s="1254"/>
      <c r="CV75" s="1254">
        <v>0.2</v>
      </c>
      <c r="CW75" s="1254"/>
      <c r="CX75" s="1254"/>
      <c r="CY75" s="1254"/>
      <c r="CZ75" s="1254"/>
      <c r="DA75" s="1254"/>
      <c r="DB75" s="1254"/>
      <c r="DC75" s="1254"/>
    </row>
    <row r="76" spans="2:107" ht="13.2" x14ac:dyDescent="0.2">
      <c r="B76" s="373"/>
      <c r="G76" s="1262"/>
      <c r="H76" s="1262"/>
      <c r="I76" s="1260"/>
      <c r="J76" s="1260"/>
      <c r="K76" s="1261"/>
      <c r="L76" s="1261"/>
      <c r="M76" s="1261"/>
      <c r="N76" s="1261"/>
      <c r="AM76" s="382"/>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2" x14ac:dyDescent="0.2">
      <c r="B77" s="373"/>
      <c r="G77" s="1260"/>
      <c r="H77" s="1260"/>
      <c r="I77" s="1260"/>
      <c r="J77" s="1260"/>
      <c r="K77" s="1258"/>
      <c r="L77" s="1258"/>
      <c r="M77" s="1258"/>
      <c r="N77" s="1258"/>
      <c r="AN77" s="1259" t="s">
        <v>569</v>
      </c>
      <c r="AO77" s="1259"/>
      <c r="AP77" s="1259"/>
      <c r="AQ77" s="1259"/>
      <c r="AR77" s="1259"/>
      <c r="AS77" s="1259"/>
      <c r="AT77" s="1259"/>
      <c r="AU77" s="1259"/>
      <c r="AV77" s="1259"/>
      <c r="AW77" s="1259"/>
      <c r="AX77" s="1259"/>
      <c r="AY77" s="1259"/>
      <c r="AZ77" s="1259"/>
      <c r="BA77" s="1259"/>
      <c r="BB77" s="1257" t="s">
        <v>567</v>
      </c>
      <c r="BC77" s="1257"/>
      <c r="BD77" s="1257"/>
      <c r="BE77" s="1257"/>
      <c r="BF77" s="1257"/>
      <c r="BG77" s="1257"/>
      <c r="BH77" s="1257"/>
      <c r="BI77" s="1257"/>
      <c r="BJ77" s="1257"/>
      <c r="BK77" s="1257"/>
      <c r="BL77" s="1257"/>
      <c r="BM77" s="1257"/>
      <c r="BN77" s="1257"/>
      <c r="BO77" s="1257"/>
      <c r="BP77" s="1254">
        <v>10.9</v>
      </c>
      <c r="BQ77" s="1254"/>
      <c r="BR77" s="1254"/>
      <c r="BS77" s="1254"/>
      <c r="BT77" s="1254"/>
      <c r="BU77" s="1254"/>
      <c r="BV77" s="1254"/>
      <c r="BW77" s="1254"/>
      <c r="BX77" s="1254">
        <v>6.5</v>
      </c>
      <c r="BY77" s="1254"/>
      <c r="BZ77" s="1254"/>
      <c r="CA77" s="1254"/>
      <c r="CB77" s="1254"/>
      <c r="CC77" s="1254"/>
      <c r="CD77" s="1254"/>
      <c r="CE77" s="1254"/>
      <c r="CF77" s="1254">
        <v>0</v>
      </c>
      <c r="CG77" s="1254"/>
      <c r="CH77" s="1254"/>
      <c r="CI77" s="1254"/>
      <c r="CJ77" s="1254"/>
      <c r="CK77" s="1254"/>
      <c r="CL77" s="1254"/>
      <c r="CM77" s="1254"/>
      <c r="CN77" s="1254">
        <v>0</v>
      </c>
      <c r="CO77" s="1254"/>
      <c r="CP77" s="1254"/>
      <c r="CQ77" s="1254"/>
      <c r="CR77" s="1254"/>
      <c r="CS77" s="1254"/>
      <c r="CT77" s="1254"/>
      <c r="CU77" s="1254"/>
      <c r="CV77" s="1254">
        <v>0</v>
      </c>
      <c r="CW77" s="1254"/>
      <c r="CX77" s="1254"/>
      <c r="CY77" s="1254"/>
      <c r="CZ77" s="1254"/>
      <c r="DA77" s="1254"/>
      <c r="DB77" s="1254"/>
      <c r="DC77" s="1254"/>
    </row>
    <row r="78" spans="2:107" ht="13.2" x14ac:dyDescent="0.2">
      <c r="B78" s="373"/>
      <c r="G78" s="1260"/>
      <c r="H78" s="1260"/>
      <c r="I78" s="1260"/>
      <c r="J78" s="1260"/>
      <c r="K78" s="1258"/>
      <c r="L78" s="1258"/>
      <c r="M78" s="1258"/>
      <c r="N78" s="1258"/>
      <c r="AN78" s="1259"/>
      <c r="AO78" s="1259"/>
      <c r="AP78" s="1259"/>
      <c r="AQ78" s="1259"/>
      <c r="AR78" s="1259"/>
      <c r="AS78" s="1259"/>
      <c r="AT78" s="1259"/>
      <c r="AU78" s="1259"/>
      <c r="AV78" s="1259"/>
      <c r="AW78" s="1259"/>
      <c r="AX78" s="1259"/>
      <c r="AY78" s="1259"/>
      <c r="AZ78" s="1259"/>
      <c r="BA78" s="1259"/>
      <c r="BB78" s="1257"/>
      <c r="BC78" s="1257"/>
      <c r="BD78" s="1257"/>
      <c r="BE78" s="1257"/>
      <c r="BF78" s="1257"/>
      <c r="BG78" s="1257"/>
      <c r="BH78" s="1257"/>
      <c r="BI78" s="1257"/>
      <c r="BJ78" s="1257"/>
      <c r="BK78" s="1257"/>
      <c r="BL78" s="1257"/>
      <c r="BM78" s="1257"/>
      <c r="BN78" s="1257"/>
      <c r="BO78" s="1257"/>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2" x14ac:dyDescent="0.2">
      <c r="B79" s="373"/>
      <c r="G79" s="1260"/>
      <c r="H79" s="1260"/>
      <c r="I79" s="1255"/>
      <c r="J79" s="1255"/>
      <c r="K79" s="1256"/>
      <c r="L79" s="1256"/>
      <c r="M79" s="1256"/>
      <c r="N79" s="1256"/>
      <c r="AN79" s="1259"/>
      <c r="AO79" s="1259"/>
      <c r="AP79" s="1259"/>
      <c r="AQ79" s="1259"/>
      <c r="AR79" s="1259"/>
      <c r="AS79" s="1259"/>
      <c r="AT79" s="1259"/>
      <c r="AU79" s="1259"/>
      <c r="AV79" s="1259"/>
      <c r="AW79" s="1259"/>
      <c r="AX79" s="1259"/>
      <c r="AY79" s="1259"/>
      <c r="AZ79" s="1259"/>
      <c r="BA79" s="1259"/>
      <c r="BB79" s="1257" t="s">
        <v>572</v>
      </c>
      <c r="BC79" s="1257"/>
      <c r="BD79" s="1257"/>
      <c r="BE79" s="1257"/>
      <c r="BF79" s="1257"/>
      <c r="BG79" s="1257"/>
      <c r="BH79" s="1257"/>
      <c r="BI79" s="1257"/>
      <c r="BJ79" s="1257"/>
      <c r="BK79" s="1257"/>
      <c r="BL79" s="1257"/>
      <c r="BM79" s="1257"/>
      <c r="BN79" s="1257"/>
      <c r="BO79" s="1257"/>
      <c r="BP79" s="1254">
        <v>5.9</v>
      </c>
      <c r="BQ79" s="1254"/>
      <c r="BR79" s="1254"/>
      <c r="BS79" s="1254"/>
      <c r="BT79" s="1254"/>
      <c r="BU79" s="1254"/>
      <c r="BV79" s="1254"/>
      <c r="BW79" s="1254"/>
      <c r="BX79" s="1254">
        <v>5.9</v>
      </c>
      <c r="BY79" s="1254"/>
      <c r="BZ79" s="1254"/>
      <c r="CA79" s="1254"/>
      <c r="CB79" s="1254"/>
      <c r="CC79" s="1254"/>
      <c r="CD79" s="1254"/>
      <c r="CE79" s="1254"/>
      <c r="CF79" s="1254">
        <v>6.1</v>
      </c>
      <c r="CG79" s="1254"/>
      <c r="CH79" s="1254"/>
      <c r="CI79" s="1254"/>
      <c r="CJ79" s="1254"/>
      <c r="CK79" s="1254"/>
      <c r="CL79" s="1254"/>
      <c r="CM79" s="1254"/>
      <c r="CN79" s="1254">
        <v>6.5</v>
      </c>
      <c r="CO79" s="1254"/>
      <c r="CP79" s="1254"/>
      <c r="CQ79" s="1254"/>
      <c r="CR79" s="1254"/>
      <c r="CS79" s="1254"/>
      <c r="CT79" s="1254"/>
      <c r="CU79" s="1254"/>
      <c r="CV79" s="1254">
        <v>6.6</v>
      </c>
      <c r="CW79" s="1254"/>
      <c r="CX79" s="1254"/>
      <c r="CY79" s="1254"/>
      <c r="CZ79" s="1254"/>
      <c r="DA79" s="1254"/>
      <c r="DB79" s="1254"/>
      <c r="DC79" s="1254"/>
    </row>
    <row r="80" spans="2:107" ht="13.2" x14ac:dyDescent="0.2">
      <c r="B80" s="373"/>
      <c r="G80" s="1260"/>
      <c r="H80" s="1260"/>
      <c r="I80" s="1255"/>
      <c r="J80" s="1255"/>
      <c r="K80" s="1256"/>
      <c r="L80" s="1256"/>
      <c r="M80" s="1256"/>
      <c r="N80" s="1256"/>
      <c r="AN80" s="1259"/>
      <c r="AO80" s="1259"/>
      <c r="AP80" s="1259"/>
      <c r="AQ80" s="1259"/>
      <c r="AR80" s="1259"/>
      <c r="AS80" s="1259"/>
      <c r="AT80" s="1259"/>
      <c r="AU80" s="1259"/>
      <c r="AV80" s="1259"/>
      <c r="AW80" s="1259"/>
      <c r="AX80" s="1259"/>
      <c r="AY80" s="1259"/>
      <c r="AZ80" s="1259"/>
      <c r="BA80" s="1259"/>
      <c r="BB80" s="1257"/>
      <c r="BC80" s="1257"/>
      <c r="BD80" s="1257"/>
      <c r="BE80" s="1257"/>
      <c r="BF80" s="1257"/>
      <c r="BG80" s="1257"/>
      <c r="BH80" s="1257"/>
      <c r="BI80" s="1257"/>
      <c r="BJ80" s="1257"/>
      <c r="BK80" s="1257"/>
      <c r="BL80" s="1257"/>
      <c r="BM80" s="1257"/>
      <c r="BN80" s="1257"/>
      <c r="BO80" s="1257"/>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2" x14ac:dyDescent="0.2">
      <c r="B81" s="373"/>
    </row>
    <row r="82" spans="2:109" ht="16.2" x14ac:dyDescent="0.2">
      <c r="B82" s="373"/>
      <c r="K82" s="400"/>
      <c r="L82" s="400"/>
      <c r="M82" s="400"/>
      <c r="N82" s="400"/>
      <c r="AQ82" s="400"/>
      <c r="AR82" s="400"/>
      <c r="AS82" s="400"/>
      <c r="AT82" s="400"/>
      <c r="BC82" s="400"/>
      <c r="BD82" s="400"/>
      <c r="BE82" s="400"/>
      <c r="BF82" s="400"/>
      <c r="BO82" s="400"/>
      <c r="BP82" s="400"/>
      <c r="BQ82" s="400"/>
      <c r="BR82" s="400"/>
      <c r="CA82" s="400"/>
      <c r="CB82" s="400"/>
      <c r="CC82" s="400"/>
      <c r="CD82" s="400"/>
      <c r="CM82" s="400"/>
      <c r="CN82" s="400"/>
      <c r="CO82" s="400"/>
      <c r="CP82" s="400"/>
      <c r="CY82" s="400"/>
      <c r="CZ82" s="400"/>
      <c r="DA82" s="400"/>
      <c r="DB82" s="400"/>
      <c r="DC82" s="400"/>
    </row>
    <row r="83" spans="2:109" ht="13.2" x14ac:dyDescent="0.2">
      <c r="B83" s="375"/>
      <c r="C83" s="376"/>
      <c r="D83" s="376"/>
      <c r="E83" s="376"/>
      <c r="F83" s="376"/>
      <c r="G83" s="376"/>
      <c r="H83" s="376"/>
      <c r="I83" s="376"/>
      <c r="J83" s="376"/>
      <c r="K83" s="376"/>
      <c r="L83" s="376"/>
      <c r="M83" s="376"/>
      <c r="N83" s="376"/>
      <c r="O83" s="376"/>
      <c r="P83" s="376"/>
      <c r="Q83" s="376"/>
      <c r="R83" s="376"/>
      <c r="S83" s="376"/>
      <c r="T83" s="376"/>
      <c r="U83" s="376"/>
      <c r="V83" s="376"/>
      <c r="W83" s="376"/>
      <c r="X83" s="376"/>
      <c r="Y83" s="376"/>
      <c r="Z83" s="376"/>
      <c r="AA83" s="376"/>
      <c r="AB83" s="376"/>
      <c r="AC83" s="376"/>
      <c r="AD83" s="376"/>
      <c r="AE83" s="376"/>
      <c r="AF83" s="376"/>
      <c r="AG83" s="376"/>
      <c r="AH83" s="376"/>
      <c r="AI83" s="376"/>
      <c r="AJ83" s="376"/>
      <c r="AK83" s="376"/>
      <c r="AL83" s="376"/>
      <c r="AM83" s="376"/>
      <c r="AN83" s="376"/>
      <c r="AO83" s="376"/>
      <c r="AP83" s="376"/>
      <c r="AQ83" s="376"/>
      <c r="AR83" s="376"/>
      <c r="AS83" s="376"/>
      <c r="AT83" s="376"/>
      <c r="AU83" s="376"/>
      <c r="AV83" s="376"/>
      <c r="AW83" s="376"/>
      <c r="AX83" s="376"/>
      <c r="AY83" s="376"/>
      <c r="AZ83" s="376"/>
      <c r="BA83" s="376"/>
      <c r="BB83" s="376"/>
      <c r="BC83" s="376"/>
      <c r="BD83" s="376"/>
      <c r="BE83" s="376"/>
      <c r="BF83" s="376"/>
      <c r="BG83" s="376"/>
      <c r="BH83" s="376"/>
      <c r="BI83" s="376"/>
      <c r="BJ83" s="376"/>
      <c r="BK83" s="376"/>
      <c r="BL83" s="376"/>
      <c r="BM83" s="376"/>
      <c r="BN83" s="376"/>
      <c r="BO83" s="376"/>
      <c r="BP83" s="376"/>
      <c r="BQ83" s="376"/>
      <c r="BR83" s="376"/>
      <c r="BS83" s="376"/>
      <c r="BT83" s="376"/>
      <c r="BU83" s="376"/>
      <c r="BV83" s="376"/>
      <c r="BW83" s="376"/>
      <c r="BX83" s="376"/>
      <c r="BY83" s="376"/>
      <c r="BZ83" s="376"/>
      <c r="CA83" s="376"/>
      <c r="CB83" s="376"/>
      <c r="CC83" s="376"/>
      <c r="CD83" s="376"/>
      <c r="CE83" s="376"/>
      <c r="CF83" s="376"/>
      <c r="CG83" s="376"/>
      <c r="CH83" s="376"/>
      <c r="CI83" s="376"/>
      <c r="CJ83" s="376"/>
      <c r="CK83" s="376"/>
      <c r="CL83" s="376"/>
      <c r="CM83" s="376"/>
      <c r="CN83" s="376"/>
      <c r="CO83" s="376"/>
      <c r="CP83" s="376"/>
      <c r="CQ83" s="376"/>
      <c r="CR83" s="376"/>
      <c r="CS83" s="376"/>
      <c r="CT83" s="376"/>
      <c r="CU83" s="376"/>
      <c r="CV83" s="376"/>
      <c r="CW83" s="376"/>
      <c r="CX83" s="376"/>
      <c r="CY83" s="376"/>
      <c r="CZ83" s="376"/>
      <c r="DA83" s="376"/>
      <c r="DB83" s="376"/>
      <c r="DC83" s="376"/>
      <c r="DD83" s="377"/>
    </row>
    <row r="84" spans="2:109" ht="13.2" x14ac:dyDescent="0.2">
      <c r="DD84" s="367"/>
      <c r="DE84" s="367"/>
    </row>
    <row r="85" spans="2:109" ht="13.2" x14ac:dyDescent="0.2">
      <c r="DD85" s="367"/>
      <c r="DE85" s="367"/>
    </row>
  </sheetData>
  <sheetProtection algorithmName="SHA-512" hashValue="rf0Vj+FCxek+hzmkmCwCb0PHGTT+sSz1uVzl4pZ26Mr3SicOMJZE14Nxx+W5iB70V1f5U3iDbtHQTxLgBxkCAw==" saltValue="uyX9lwxQM40ZG9mXExGU+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077F-F739-429F-89DC-B38556C4AA87}">
  <sheetPr>
    <pageSetUpPr fitToPage="1"/>
  </sheetPr>
  <dimension ref="A1:DR125"/>
  <sheetViews>
    <sheetView showGridLines="0" zoomScale="90" zoomScaleNormal="9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F/n54orBuXiIwSZkBUMJZOoey7vFWgfwTpJg0EfRVfFJO3oZKzGAC/MtD5w7gUZ42fn35HBTW9W0GXKUxrv6Pg==" saltValue="FUJaLkkCq0TYuT1BWafVG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6EC8D-995F-461C-A33B-8A12910D7597}">
  <sheetPr>
    <pageSetUpPr fitToPage="1"/>
  </sheetPr>
  <dimension ref="A1:DR125"/>
  <sheetViews>
    <sheetView showGridLines="0" zoomScale="90" zoomScaleNormal="9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HIGrE7FMfPx6Pqh+GKs+rIuTpLu8ibriczfLjLxMujyrTlf6Fv7mf+ZWeQ0oyUyEDK6eT7ENyoWkpQW8El1oBQ==" saltValue="1x0Qy+TDWeVkkxNktXPDc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34834</v>
      </c>
      <c r="E3" s="144"/>
      <c r="F3" s="145">
        <v>53895</v>
      </c>
      <c r="G3" s="146"/>
      <c r="H3" s="147"/>
    </row>
    <row r="4" spans="1:8" x14ac:dyDescent="0.2">
      <c r="A4" s="148"/>
      <c r="B4" s="149"/>
      <c r="C4" s="150"/>
      <c r="D4" s="151">
        <v>24877</v>
      </c>
      <c r="E4" s="152"/>
      <c r="F4" s="153">
        <v>31224</v>
      </c>
      <c r="G4" s="154"/>
      <c r="H4" s="155"/>
    </row>
    <row r="5" spans="1:8" x14ac:dyDescent="0.2">
      <c r="A5" s="136" t="s">
        <v>518</v>
      </c>
      <c r="B5" s="141"/>
      <c r="C5" s="142"/>
      <c r="D5" s="143">
        <v>32019</v>
      </c>
      <c r="E5" s="144"/>
      <c r="F5" s="145">
        <v>56181</v>
      </c>
      <c r="G5" s="146"/>
      <c r="H5" s="147"/>
    </row>
    <row r="6" spans="1:8" x14ac:dyDescent="0.2">
      <c r="A6" s="148"/>
      <c r="B6" s="149"/>
      <c r="C6" s="150"/>
      <c r="D6" s="151">
        <v>20424</v>
      </c>
      <c r="E6" s="152"/>
      <c r="F6" s="153">
        <v>32039</v>
      </c>
      <c r="G6" s="154"/>
      <c r="H6" s="155"/>
    </row>
    <row r="7" spans="1:8" x14ac:dyDescent="0.2">
      <c r="A7" s="136" t="s">
        <v>519</v>
      </c>
      <c r="B7" s="141"/>
      <c r="C7" s="142"/>
      <c r="D7" s="143">
        <v>43283</v>
      </c>
      <c r="E7" s="144"/>
      <c r="F7" s="145">
        <v>47730</v>
      </c>
      <c r="G7" s="146"/>
      <c r="H7" s="147"/>
    </row>
    <row r="8" spans="1:8" x14ac:dyDescent="0.2">
      <c r="A8" s="148"/>
      <c r="B8" s="149"/>
      <c r="C8" s="150"/>
      <c r="D8" s="151">
        <v>23336</v>
      </c>
      <c r="E8" s="152"/>
      <c r="F8" s="153">
        <v>26378</v>
      </c>
      <c r="G8" s="154"/>
      <c r="H8" s="155"/>
    </row>
    <row r="9" spans="1:8" x14ac:dyDescent="0.2">
      <c r="A9" s="136" t="s">
        <v>520</v>
      </c>
      <c r="B9" s="141"/>
      <c r="C9" s="142"/>
      <c r="D9" s="143">
        <v>38461</v>
      </c>
      <c r="E9" s="144"/>
      <c r="F9" s="145">
        <v>61921</v>
      </c>
      <c r="G9" s="146"/>
      <c r="H9" s="147"/>
    </row>
    <row r="10" spans="1:8" x14ac:dyDescent="0.2">
      <c r="A10" s="148"/>
      <c r="B10" s="149"/>
      <c r="C10" s="150"/>
      <c r="D10" s="151">
        <v>22002</v>
      </c>
      <c r="E10" s="152"/>
      <c r="F10" s="153">
        <v>34719</v>
      </c>
      <c r="G10" s="154"/>
      <c r="H10" s="155"/>
    </row>
    <row r="11" spans="1:8" x14ac:dyDescent="0.2">
      <c r="A11" s="136" t="s">
        <v>521</v>
      </c>
      <c r="B11" s="141"/>
      <c r="C11" s="142"/>
      <c r="D11" s="143">
        <v>38697</v>
      </c>
      <c r="E11" s="144"/>
      <c r="F11" s="145">
        <v>62764</v>
      </c>
      <c r="G11" s="146"/>
      <c r="H11" s="147"/>
    </row>
    <row r="12" spans="1:8" x14ac:dyDescent="0.2">
      <c r="A12" s="148"/>
      <c r="B12" s="149"/>
      <c r="C12" s="156"/>
      <c r="D12" s="151">
        <v>23376</v>
      </c>
      <c r="E12" s="152"/>
      <c r="F12" s="153">
        <v>36476</v>
      </c>
      <c r="G12" s="154"/>
      <c r="H12" s="155"/>
    </row>
    <row r="13" spans="1:8" x14ac:dyDescent="0.2">
      <c r="A13" s="136"/>
      <c r="B13" s="141"/>
      <c r="C13" s="157"/>
      <c r="D13" s="158">
        <v>37459</v>
      </c>
      <c r="E13" s="159"/>
      <c r="F13" s="160">
        <v>56498</v>
      </c>
      <c r="G13" s="161"/>
      <c r="H13" s="147"/>
    </row>
    <row r="14" spans="1:8" x14ac:dyDescent="0.2">
      <c r="A14" s="148"/>
      <c r="B14" s="149"/>
      <c r="C14" s="150"/>
      <c r="D14" s="151">
        <v>22803</v>
      </c>
      <c r="E14" s="152"/>
      <c r="F14" s="153">
        <v>32167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6.73</v>
      </c>
      <c r="C19" s="162">
        <f>ROUND(VALUE(SUBSTITUTE(実質収支比率等に係る経年分析!G$48,"▲","-")),2)</f>
        <v>10.19</v>
      </c>
      <c r="D19" s="162">
        <f>ROUND(VALUE(SUBSTITUTE(実質収支比率等に係る経年分析!H$48,"▲","-")),2)</f>
        <v>5.16</v>
      </c>
      <c r="E19" s="162">
        <f>ROUND(VALUE(SUBSTITUTE(実質収支比率等に係る経年分析!I$48,"▲","-")),2)</f>
        <v>3.84</v>
      </c>
      <c r="F19" s="162">
        <f>ROUND(VALUE(SUBSTITUTE(実質収支比率等に係る経年分析!J$48,"▲","-")),2)</f>
        <v>6.77</v>
      </c>
    </row>
    <row r="20" spans="1:11" x14ac:dyDescent="0.2">
      <c r="A20" s="162" t="s">
        <v>53</v>
      </c>
      <c r="B20" s="162">
        <f>ROUND(VALUE(SUBSTITUTE(実質収支比率等に係る経年分析!F$47,"▲","-")),2)</f>
        <v>19.260000000000002</v>
      </c>
      <c r="C20" s="162">
        <f>ROUND(VALUE(SUBSTITUTE(実質収支比率等に係る経年分析!G$47,"▲","-")),2)</f>
        <v>19.690000000000001</v>
      </c>
      <c r="D20" s="162">
        <f>ROUND(VALUE(SUBSTITUTE(実質収支比率等に係る経年分析!H$47,"▲","-")),2)</f>
        <v>23.18</v>
      </c>
      <c r="E20" s="162">
        <f>ROUND(VALUE(SUBSTITUTE(実質収支比率等に係る経年分析!I$47,"▲","-")),2)</f>
        <v>24.67</v>
      </c>
      <c r="F20" s="162">
        <f>ROUND(VALUE(SUBSTITUTE(実質収支比率等に係る経年分析!J$47,"▲","-")),2)</f>
        <v>26.07</v>
      </c>
    </row>
    <row r="21" spans="1:11" x14ac:dyDescent="0.2">
      <c r="A21" s="162" t="s">
        <v>54</v>
      </c>
      <c r="B21" s="162">
        <f>IF(ISNUMBER(VALUE(SUBSTITUTE(実質収支比率等に係る経年分析!F$49,"▲","-"))),ROUND(VALUE(SUBSTITUTE(実質収支比率等に係る経年分析!F$49,"▲","-")),2),NA())</f>
        <v>-2.77</v>
      </c>
      <c r="C21" s="162">
        <f>IF(ISNUMBER(VALUE(SUBSTITUTE(実質収支比率等に係る経年分析!G$49,"▲","-"))),ROUND(VALUE(SUBSTITUTE(実質収支比率等に係る経年分析!G$49,"▲","-")),2),NA())</f>
        <v>2.0299999999999998</v>
      </c>
      <c r="D21" s="162">
        <f>IF(ISNUMBER(VALUE(SUBSTITUTE(実質収支比率等に係る経年分析!H$49,"▲","-"))),ROUND(VALUE(SUBSTITUTE(実質収支比率等に係る経年分析!H$49,"▲","-")),2),NA())</f>
        <v>-7.35</v>
      </c>
      <c r="E21" s="162">
        <f>IF(ISNUMBER(VALUE(SUBSTITUTE(実質収支比率等に係る経年分析!I$49,"▲","-"))),ROUND(VALUE(SUBSTITUTE(実質収支比率等に係る経年分析!I$49,"▲","-")),2),NA())</f>
        <v>-1.63</v>
      </c>
      <c r="F21" s="162">
        <f>IF(ISNUMBER(VALUE(SUBSTITUTE(実質収支比率等に係る経年分析!J$49,"▲","-"))),ROUND(VALUE(SUBSTITUTE(実質収支比率等に係る経年分析!J$49,"▲","-")),2),NA())</f>
        <v>3.28</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土地取得特別会計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0.01</v>
      </c>
    </row>
    <row r="33" spans="1:16" x14ac:dyDescent="0.2">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0.14000000000000001</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0.72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0.94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0.93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1.48</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6.72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10.18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5.15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3.84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6.76</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15.63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15.02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12.76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11.13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8.8000000000000007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1296</v>
      </c>
      <c r="E42" s="164"/>
      <c r="F42" s="164"/>
      <c r="G42" s="164">
        <f>'実質公債費比率（分子）の構造'!L$52</f>
        <v>1272</v>
      </c>
      <c r="H42" s="164"/>
      <c r="I42" s="164"/>
      <c r="J42" s="164">
        <f>'実質公債費比率（分子）の構造'!M$52</f>
        <v>1274</v>
      </c>
      <c r="K42" s="164"/>
      <c r="L42" s="164"/>
      <c r="M42" s="164">
        <f>'実質公債費比率（分子）の構造'!N$52</f>
        <v>1273</v>
      </c>
      <c r="N42" s="164"/>
      <c r="O42" s="164"/>
      <c r="P42" s="164">
        <f>'実質公債費比率（分子）の構造'!O$52</f>
        <v>1344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33</v>
      </c>
      <c r="C44" s="164"/>
      <c r="D44" s="164"/>
      <c r="E44" s="164">
        <f>'実質公債費比率（分子）の構造'!L$50</f>
        <v>33</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61</v>
      </c>
      <c r="C45" s="164"/>
      <c r="D45" s="164"/>
      <c r="E45" s="164">
        <f>'実質公債費比率（分子）の構造'!L$49</f>
        <v>144</v>
      </c>
      <c r="F45" s="164"/>
      <c r="G45" s="164"/>
      <c r="H45" s="164">
        <f>'実質公債費比率（分子）の構造'!M$49</f>
        <v>245</v>
      </c>
      <c r="I45" s="164"/>
      <c r="J45" s="164"/>
      <c r="K45" s="164">
        <f>'実質公債費比率（分子）の構造'!N$49</f>
        <v>243</v>
      </c>
      <c r="L45" s="164"/>
      <c r="M45" s="164"/>
      <c r="N45" s="164">
        <f>'実質公債費比率（分子）の構造'!O$49</f>
        <v>248</v>
      </c>
      <c r="O45" s="164"/>
      <c r="P45" s="164"/>
    </row>
    <row r="46" spans="1:16" x14ac:dyDescent="0.2">
      <c r="A46" s="164" t="s">
        <v>64</v>
      </c>
      <c r="B46" s="164">
        <f>'実質公債費比率（分子）の構造'!K$48</f>
        <v>316</v>
      </c>
      <c r="C46" s="164"/>
      <c r="D46" s="164"/>
      <c r="E46" s="164">
        <f>'実質公債費比率（分子）の構造'!L$48</f>
        <v>325</v>
      </c>
      <c r="F46" s="164"/>
      <c r="G46" s="164"/>
      <c r="H46" s="164">
        <f>'実質公債費比率（分子）の構造'!M$48</f>
        <v>275</v>
      </c>
      <c r="I46" s="164"/>
      <c r="J46" s="164"/>
      <c r="K46" s="164">
        <f>'実質公債費比率（分子）の構造'!N$48</f>
        <v>292</v>
      </c>
      <c r="L46" s="164"/>
      <c r="M46" s="164"/>
      <c r="N46" s="164">
        <f>'実質公債費比率（分子）の構造'!O$48</f>
        <v>295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806</v>
      </c>
      <c r="C49" s="164"/>
      <c r="D49" s="164"/>
      <c r="E49" s="164">
        <f>'実質公債費比率（分子）の構造'!L$45</f>
        <v>756</v>
      </c>
      <c r="F49" s="164"/>
      <c r="G49" s="164"/>
      <c r="H49" s="164">
        <f>'実質公債費比率（分子）の構造'!M$45</f>
        <v>796</v>
      </c>
      <c r="I49" s="164"/>
      <c r="J49" s="164"/>
      <c r="K49" s="164">
        <f>'実質公債費比率（分子）の構造'!N$45</f>
        <v>801</v>
      </c>
      <c r="L49" s="164"/>
      <c r="M49" s="164"/>
      <c r="N49" s="164">
        <f>'実質公債費比率（分子）の構造'!O$45</f>
        <v>755</v>
      </c>
      <c r="O49" s="164"/>
      <c r="P49" s="164"/>
    </row>
    <row r="50" spans="1:16" x14ac:dyDescent="0.2">
      <c r="A50" s="164" t="s">
        <v>67</v>
      </c>
      <c r="B50" s="164" t="e">
        <f>NA()</f>
        <v>#N/A</v>
      </c>
      <c r="C50" s="164">
        <f>IF(ISNUMBER('実質公債費比率（分子）の構造'!K$53),'実質公債費比率（分子）の構造'!K$53,NA())</f>
        <v>-80</v>
      </c>
      <c r="D50" s="164" t="e">
        <f>NA()</f>
        <v>#N/A</v>
      </c>
      <c r="E50" s="164" t="e">
        <f>NA()</f>
        <v>#N/A</v>
      </c>
      <c r="F50" s="164">
        <f>IF(ISNUMBER('実質公債費比率（分子）の構造'!L$53),'実質公債費比率（分子）の構造'!L$53,NA())</f>
        <v>-14</v>
      </c>
      <c r="G50" s="164" t="e">
        <f>NA()</f>
        <v>#N/A</v>
      </c>
      <c r="H50" s="164" t="e">
        <f>NA()</f>
        <v>#N/A</v>
      </c>
      <c r="I50" s="164">
        <f>IF(ISNUMBER('実質公債費比率（分子）の構造'!M$53),'実質公債費比率（分子）の構造'!M$53,NA())</f>
        <v>42</v>
      </c>
      <c r="J50" s="164" t="e">
        <f>NA()</f>
        <v>#N/A</v>
      </c>
      <c r="K50" s="164" t="e">
        <f>NA()</f>
        <v>#N/A</v>
      </c>
      <c r="L50" s="164">
        <f>IF(ISNUMBER('実質公債費比率（分子）の構造'!N$53),'実質公債費比率（分子）の構造'!N$53,NA())</f>
        <v>63</v>
      </c>
      <c r="M50" s="164" t="e">
        <f>NA()</f>
        <v>#N/A</v>
      </c>
      <c r="N50" s="164" t="e">
        <f>NA()</f>
        <v>#N/A</v>
      </c>
      <c r="O50" s="164">
        <f>IF(ISNUMBER('実質公債費比率（分子）の構造'!O$53),'実質公債費比率（分子）の構造'!O$53,NA())</f>
        <v>-46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11265</v>
      </c>
      <c r="E56" s="163"/>
      <c r="F56" s="163"/>
      <c r="G56" s="163">
        <f>'将来負担比率（分子）の構造'!J$52</f>
        <v>11182</v>
      </c>
      <c r="H56" s="163"/>
      <c r="I56" s="163"/>
      <c r="J56" s="163">
        <f>'将来負担比率（分子）の構造'!K$52</f>
        <v>10562</v>
      </c>
      <c r="K56" s="163"/>
      <c r="L56" s="163"/>
      <c r="M56" s="163">
        <f>'将来負担比率（分子）の構造'!L$52</f>
        <v>9803</v>
      </c>
      <c r="N56" s="163"/>
      <c r="O56" s="163"/>
      <c r="P56" s="163">
        <f>'将来負担比率（分子）の構造'!M$52</f>
        <v>8946</v>
      </c>
    </row>
    <row r="57" spans="1:16" x14ac:dyDescent="0.2">
      <c r="A57" s="163" t="s">
        <v>42</v>
      </c>
      <c r="B57" s="163"/>
      <c r="C57" s="163"/>
      <c r="D57" s="163">
        <f>'将来負担比率（分子）の構造'!I$51</f>
        <v>3621</v>
      </c>
      <c r="E57" s="163"/>
      <c r="F57" s="163"/>
      <c r="G57" s="163">
        <f>'将来負担比率（分子）の構造'!J$51</f>
        <v>3135</v>
      </c>
      <c r="H57" s="163"/>
      <c r="I57" s="163"/>
      <c r="J57" s="163">
        <f>'将来負担比率（分子）の構造'!K$51</f>
        <v>2991</v>
      </c>
      <c r="K57" s="163"/>
      <c r="L57" s="163"/>
      <c r="M57" s="163">
        <f>'将来負担比率（分子）の構造'!L$51</f>
        <v>3085</v>
      </c>
      <c r="N57" s="163"/>
      <c r="O57" s="163"/>
      <c r="P57" s="163">
        <f>'将来負担比率（分子）の構造'!M$51</f>
        <v>3439</v>
      </c>
    </row>
    <row r="58" spans="1:16" x14ac:dyDescent="0.2">
      <c r="A58" s="163" t="s">
        <v>41</v>
      </c>
      <c r="B58" s="163"/>
      <c r="C58" s="163"/>
      <c r="D58" s="163">
        <f>'将来負担比率（分子）の構造'!I$50</f>
        <v>5779</v>
      </c>
      <c r="E58" s="163"/>
      <c r="F58" s="163"/>
      <c r="G58" s="163">
        <f>'将来負担比率（分子）の構造'!J$50</f>
        <v>6341</v>
      </c>
      <c r="H58" s="163"/>
      <c r="I58" s="163"/>
      <c r="J58" s="163">
        <f>'将来負担比率（分子）の構造'!K$50</f>
        <v>7058</v>
      </c>
      <c r="K58" s="163"/>
      <c r="L58" s="163"/>
      <c r="M58" s="163">
        <f>'将来負担比率（分子）の構造'!L$50</f>
        <v>7529</v>
      </c>
      <c r="N58" s="163"/>
      <c r="O58" s="163"/>
      <c r="P58" s="163">
        <f>'将来負担比率（分子）の構造'!M$50</f>
        <v>8329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91</v>
      </c>
      <c r="C61" s="163"/>
      <c r="D61" s="163"/>
      <c r="E61" s="163">
        <f>'将来負担比率（分子）の構造'!J$46</f>
        <v>91</v>
      </c>
      <c r="F61" s="163"/>
      <c r="G61" s="163"/>
      <c r="H61" s="163">
        <f>'将来負担比率（分子）の構造'!K$46</f>
        <v>91</v>
      </c>
      <c r="I61" s="163"/>
      <c r="J61" s="163"/>
      <c r="K61" s="163">
        <f>'将来負担比率（分子）の構造'!L$46</f>
        <v>92</v>
      </c>
      <c r="L61" s="163"/>
      <c r="M61" s="163"/>
      <c r="N61" s="163">
        <f>'将来負担比率（分子）の構造'!M$46</f>
        <v>101</v>
      </c>
      <c r="O61" s="163"/>
      <c r="P61" s="163"/>
    </row>
    <row r="62" spans="1:16" x14ac:dyDescent="0.2">
      <c r="A62" s="163" t="s">
        <v>35</v>
      </c>
      <c r="B62" s="163">
        <f>'将来負担比率（分子）の構造'!I$45</f>
        <v>1558</v>
      </c>
      <c r="C62" s="163"/>
      <c r="D62" s="163"/>
      <c r="E62" s="163">
        <f>'将来負担比率（分子）の構造'!J$45</f>
        <v>1659</v>
      </c>
      <c r="F62" s="163"/>
      <c r="G62" s="163"/>
      <c r="H62" s="163">
        <f>'将来負担比率（分子）の構造'!K$45</f>
        <v>1681</v>
      </c>
      <c r="I62" s="163"/>
      <c r="J62" s="163"/>
      <c r="K62" s="163">
        <f>'将来負担比率（分子）の構造'!L$45</f>
        <v>1757</v>
      </c>
      <c r="L62" s="163"/>
      <c r="M62" s="163"/>
      <c r="N62" s="163">
        <f>'将来負担比率（分子）の構造'!M$45</f>
        <v>1843</v>
      </c>
      <c r="O62" s="163"/>
      <c r="P62" s="163"/>
    </row>
    <row r="63" spans="1:16" x14ac:dyDescent="0.2">
      <c r="A63" s="163" t="s">
        <v>34</v>
      </c>
      <c r="B63" s="163">
        <f>'将来負担比率（分子）の構造'!I$44</f>
        <v>2865</v>
      </c>
      <c r="C63" s="163"/>
      <c r="D63" s="163"/>
      <c r="E63" s="163">
        <f>'将来負担比率（分子）の構造'!J$44</f>
        <v>2758</v>
      </c>
      <c r="F63" s="163"/>
      <c r="G63" s="163"/>
      <c r="H63" s="163">
        <f>'将来負担比率（分子）の構造'!K$44</f>
        <v>2522</v>
      </c>
      <c r="I63" s="163"/>
      <c r="J63" s="163"/>
      <c r="K63" s="163">
        <f>'将来負担比率（分子）の構造'!L$44</f>
        <v>2284</v>
      </c>
      <c r="L63" s="163"/>
      <c r="M63" s="163"/>
      <c r="N63" s="163">
        <f>'将来負担比率（分子）の構造'!M$44</f>
        <v>2389</v>
      </c>
      <c r="O63" s="163"/>
      <c r="P63" s="163"/>
    </row>
    <row r="64" spans="1:16" x14ac:dyDescent="0.2">
      <c r="A64" s="163" t="s">
        <v>33</v>
      </c>
      <c r="B64" s="163">
        <f>'将来負担比率（分子）の構造'!I$43</f>
        <v>4583</v>
      </c>
      <c r="C64" s="163"/>
      <c r="D64" s="163"/>
      <c r="E64" s="163">
        <f>'将来負担比率（分子）の構造'!J$43</f>
        <v>3552</v>
      </c>
      <c r="F64" s="163"/>
      <c r="G64" s="163"/>
      <c r="H64" s="163">
        <f>'将来負担比率（分子）の構造'!K$43</f>
        <v>3063</v>
      </c>
      <c r="I64" s="163"/>
      <c r="J64" s="163"/>
      <c r="K64" s="163">
        <f>'将来負担比率（分子）の構造'!L$43</f>
        <v>2910</v>
      </c>
      <c r="L64" s="163"/>
      <c r="M64" s="163"/>
      <c r="N64" s="163">
        <f>'将来負担比率（分子）の構造'!M$43</f>
        <v>2768</v>
      </c>
      <c r="O64" s="163"/>
      <c r="P64" s="163"/>
    </row>
    <row r="65" spans="1:16" x14ac:dyDescent="0.2">
      <c r="A65" s="163" t="s">
        <v>32</v>
      </c>
      <c r="B65" s="163">
        <f>'将来負担比率（分子）の構造'!I$42</f>
        <v>48</v>
      </c>
      <c r="C65" s="163"/>
      <c r="D65" s="163"/>
      <c r="E65" s="163">
        <f>'将来負担比率（分子）の構造'!J$42</f>
        <v>58</v>
      </c>
      <c r="F65" s="163"/>
      <c r="G65" s="163"/>
      <c r="H65" s="163">
        <f>'将来負担比率（分子）の構造'!K$42</f>
        <v>58</v>
      </c>
      <c r="I65" s="163"/>
      <c r="J65" s="163"/>
      <c r="K65" s="163">
        <f>'将来負担比率（分子）の構造'!L$42</f>
        <v>59</v>
      </c>
      <c r="L65" s="163"/>
      <c r="M65" s="163"/>
      <c r="N65" s="163">
        <f>'将来負担比率（分子）の構造'!M$42</f>
        <v>68</v>
      </c>
      <c r="O65" s="163"/>
      <c r="P65" s="163"/>
    </row>
    <row r="66" spans="1:16" x14ac:dyDescent="0.2">
      <c r="A66" s="163" t="s">
        <v>31</v>
      </c>
      <c r="B66" s="163">
        <f>'将来負担比率（分子）の構造'!I$41</f>
        <v>8424</v>
      </c>
      <c r="C66" s="163"/>
      <c r="D66" s="163"/>
      <c r="E66" s="163">
        <f>'将来負担比率（分子）の構造'!J$41</f>
        <v>7874</v>
      </c>
      <c r="F66" s="163"/>
      <c r="G66" s="163"/>
      <c r="H66" s="163">
        <f>'将来負担比率（分子）の構造'!K$41</f>
        <v>7359</v>
      </c>
      <c r="I66" s="163"/>
      <c r="J66" s="163"/>
      <c r="K66" s="163">
        <f>'将来負担比率（分子）の構造'!L$41</f>
        <v>6849</v>
      </c>
      <c r="L66" s="163"/>
      <c r="M66" s="163"/>
      <c r="N66" s="163">
        <f>'将来負担比率（分子）の構造'!M$41</f>
        <v>6393</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2507</v>
      </c>
      <c r="C72" s="167">
        <f>基金残高に係る経年分析!G55</f>
        <v>2738</v>
      </c>
      <c r="D72" s="167">
        <f>基金残高に係る経年分析!H55</f>
        <v>2985</v>
      </c>
    </row>
    <row r="73" spans="1:16" x14ac:dyDescent="0.2">
      <c r="A73" s="166" t="s">
        <v>74</v>
      </c>
      <c r="B73" s="167">
        <f>基金残高に係る経年分析!F56</f>
        <v>2</v>
      </c>
      <c r="C73" s="167">
        <f>基金残高に係る経年分析!G56</f>
        <v>2</v>
      </c>
      <c r="D73" s="167">
        <f>基金残高に係る経年分析!H56</f>
        <v>2</v>
      </c>
    </row>
    <row r="74" spans="1:16" x14ac:dyDescent="0.2">
      <c r="A74" s="166" t="s">
        <v>75</v>
      </c>
      <c r="B74" s="167">
        <f>基金残高に係る経年分析!F57</f>
        <v>4304</v>
      </c>
      <c r="C74" s="167">
        <f>基金残高に係る経年分析!G57</f>
        <v>4544</v>
      </c>
      <c r="D74" s="167">
        <f>基金残高に係る経年分析!H57</f>
        <v>5097</v>
      </c>
    </row>
  </sheetData>
  <sheetProtection algorithmName="SHA-512" hashValue="QdCvoiH+04aHc6hG1xoU0YdV2eLt3RAXKAYHwZQhAtbwDqOU1nCgViFuqv2Hbw6+UtS81HfKhAOlBNkGCkBqEw==" saltValue="9KBUdzZDz0KFhZrNr4hs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竹内　太一</cp:lastModifiedBy>
  <dcterms:created xsi:type="dcterms:W3CDTF">2026-02-23T07:15:33Z</dcterms:created>
  <dcterms:modified xsi:type="dcterms:W3CDTF">2026-09-29T10:33:02Z</dcterms:modified>
  <cp:category/>
</cp:coreProperties>
</file>